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65386" windowWidth="6615" windowHeight="6270" activeTab="5"/>
  </bookViews>
  <sheets>
    <sheet name="2006" sheetId="1" r:id="rId1"/>
    <sheet name="2005" sheetId="2" r:id="rId2"/>
    <sheet name="2004" sheetId="3" r:id="rId3"/>
    <sheet name="2003" sheetId="4" r:id="rId4"/>
    <sheet name="2002" sheetId="5" r:id="rId5"/>
    <sheet name="Data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<sst xmlns="http://schemas.openxmlformats.org/spreadsheetml/2006/main" count="135" uniqueCount="58">
  <si>
    <t>Confirmed</t>
  </si>
  <si>
    <t>Positive</t>
  </si>
  <si>
    <t>Amphetamines</t>
  </si>
  <si>
    <t>Cocaine</t>
  </si>
  <si>
    <t>Opiates</t>
  </si>
  <si>
    <t>Marijuana</t>
  </si>
  <si>
    <t>Positivity</t>
  </si>
  <si>
    <t>%</t>
  </si>
  <si>
    <t>Nitrites</t>
  </si>
  <si>
    <t>Drug Class</t>
  </si>
  <si>
    <t>Positivity Rate Comparison</t>
  </si>
  <si>
    <t>Chromate</t>
  </si>
  <si>
    <t>Samples</t>
  </si>
  <si>
    <t>Tested</t>
  </si>
  <si>
    <t>Drug-Free Sports Substance Abuse Program Report Card</t>
  </si>
  <si>
    <t>99 samples</t>
  </si>
  <si>
    <t>99 pos.</t>
  </si>
  <si>
    <t>% pos</t>
  </si>
  <si>
    <t>2001-2002 Season</t>
  </si>
  <si>
    <t>Positivity Report 2001-2002 Season</t>
  </si>
  <si>
    <t>Percentage of Postives by Drug Class 2001-2002 Season</t>
  </si>
  <si>
    <t>2001-2002 Total</t>
  </si>
  <si>
    <t>Aegis Drug-Free Sports 01-02</t>
  </si>
  <si>
    <t>Prepared for: Virginia Tech</t>
  </si>
  <si>
    <t>Barbituates</t>
  </si>
  <si>
    <t>Benzodiazapines</t>
  </si>
  <si>
    <t>LSD</t>
  </si>
  <si>
    <t>PCP</t>
  </si>
  <si>
    <t>Virginia Tech '01-02</t>
  </si>
  <si>
    <t>Positivity Rate Comparison Chart</t>
  </si>
  <si>
    <t>2002-2003 Total</t>
  </si>
  <si>
    <t>Virginia Tech '02-03</t>
  </si>
  <si>
    <t>Aegis Drug-Free Sports '02-03*</t>
  </si>
  <si>
    <t>Positivity Report 2002-2003 Season</t>
  </si>
  <si>
    <t>Percentage of Postives by Drug Class 2002-2003 Season</t>
  </si>
  <si>
    <t>2002-2003 Season</t>
  </si>
  <si>
    <t>2003-2004 Season</t>
  </si>
  <si>
    <t>Positivity Report 2003-2004 Season</t>
  </si>
  <si>
    <t>2003-2004 Total</t>
  </si>
  <si>
    <t>Virginia Tech '03-04</t>
  </si>
  <si>
    <t>Aegis Drug-Free Sports '03-04*</t>
  </si>
  <si>
    <t>Percentage of Positives by Drug Class 2003-2004 Season</t>
  </si>
  <si>
    <t>2004-2005 Season</t>
  </si>
  <si>
    <t>Positivity Report 2004-2005 Season</t>
  </si>
  <si>
    <t>Percentage of Positives by Drug Class 2004-2005 Season</t>
  </si>
  <si>
    <t>Narcotics</t>
  </si>
  <si>
    <t>2004-2005 Total</t>
  </si>
  <si>
    <t>Three-Year Positivity Rate Comparison Chart</t>
  </si>
  <si>
    <t>Prepared for: Virginia Tech University</t>
  </si>
  <si>
    <t>Anabolic Steroids</t>
  </si>
  <si>
    <t>Aegis Drug-Free Sports '04-05*</t>
  </si>
  <si>
    <t>Virginia Tech '04-05</t>
  </si>
  <si>
    <t>2005-2006 Season</t>
  </si>
  <si>
    <t>Positivity Report 2005-2006 Season</t>
  </si>
  <si>
    <t>Percentage of Positives by Drug Class 2005-2006 Season</t>
  </si>
  <si>
    <t>2005-2006 Total</t>
  </si>
  <si>
    <t>Virginia Tech '05-06</t>
  </si>
  <si>
    <t>Aegis Drug-Free Sports '05-06*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</si>
</sst>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\-yyyy"/>
    <numFmt numFmtId="171" formatCode="0.00%;;;"/>
    <numFmt numFmtId="172" formatCode="0%;;;"/>
  </numFmts>
  <fonts count="71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u val="single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2"/>
      <color indexed="9"/>
      <name val="Arial"/>
      <family val="2"/>
    </font>
    <font>
      <b/>
      <i/>
      <sz val="12"/>
      <color indexed="18"/>
      <name val="Arial"/>
      <family val="2"/>
    </font>
    <font>
      <i/>
      <sz val="12"/>
      <color indexed="18"/>
      <name val="Arial"/>
      <family val="2"/>
    </font>
    <font>
      <b/>
      <i/>
      <sz val="9"/>
      <color indexed="18"/>
      <name val="Arial"/>
      <family val="2"/>
    </font>
    <font>
      <i/>
      <sz val="8"/>
      <color indexed="18"/>
      <name val="Arial"/>
      <family val="2"/>
    </font>
    <font>
      <i/>
      <sz val="9"/>
      <color indexed="18"/>
      <name val="Arial"/>
      <family val="2"/>
    </font>
    <font>
      <i/>
      <u val="single"/>
      <sz val="9"/>
      <color indexed="18"/>
      <name val="Arial"/>
      <family val="2"/>
    </font>
    <font>
      <i/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8"/>
      <name val="Arial"/>
      <family val="2"/>
    </font>
    <font>
      <u val="single"/>
      <sz val="8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b/>
      <sz val="1.5"/>
      <name val="Arial"/>
      <family val="2"/>
    </font>
    <font>
      <b/>
      <sz val="1.5"/>
      <color indexed="18"/>
      <name val="Arial"/>
      <family val="2"/>
    </font>
    <font>
      <sz val="9.5"/>
      <name val="Arial"/>
      <family val="0"/>
    </font>
    <font>
      <sz val="11.25"/>
      <name val="Arial"/>
      <family val="0"/>
    </font>
    <font>
      <b/>
      <sz val="11.25"/>
      <name val="Arial"/>
      <family val="2"/>
    </font>
    <font>
      <b/>
      <sz val="11.25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sz val="5.25"/>
      <name val="Arial"/>
      <family val="0"/>
    </font>
    <font>
      <b/>
      <sz val="4"/>
      <name val="Arial"/>
      <family val="2"/>
    </font>
    <font>
      <b/>
      <sz val="4"/>
      <color indexed="18"/>
      <name val="Arial"/>
      <family val="2"/>
    </font>
    <font>
      <b/>
      <sz val="8.5"/>
      <name val="Arial"/>
      <family val="2"/>
    </font>
    <font>
      <b/>
      <sz val="8.5"/>
      <color indexed="18"/>
      <name val="Arial"/>
      <family val="2"/>
    </font>
    <font>
      <b/>
      <sz val="5.75"/>
      <name val="Arial"/>
      <family val="2"/>
    </font>
    <font>
      <b/>
      <sz val="11.5"/>
      <name val="Arial"/>
      <family val="2"/>
    </font>
    <font>
      <b/>
      <sz val="11.5"/>
      <color indexed="18"/>
      <name val="Arial"/>
      <family val="2"/>
    </font>
    <font>
      <b/>
      <sz val="5.75"/>
      <color indexed="18"/>
      <name val="Arial"/>
      <family val="2"/>
    </font>
    <font>
      <b/>
      <sz val="10.25"/>
      <color indexed="18"/>
      <name val="Arial"/>
      <family val="2"/>
    </font>
    <font>
      <b/>
      <i/>
      <sz val="11"/>
      <color indexed="18"/>
      <name val="Century Gothic"/>
      <family val="2"/>
    </font>
    <font>
      <b/>
      <sz val="11"/>
      <color indexed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18"/>
      <name val="Century Gothic"/>
      <family val="2"/>
    </font>
    <font>
      <sz val="10"/>
      <color indexed="18"/>
      <name val="Century Gothic"/>
      <family val="2"/>
    </font>
    <font>
      <i/>
      <sz val="12"/>
      <color indexed="18"/>
      <name val="Century Gothic"/>
      <family val="2"/>
    </font>
    <font>
      <i/>
      <sz val="9"/>
      <color indexed="18"/>
      <name val="Century Gothic"/>
      <family val="2"/>
    </font>
    <font>
      <i/>
      <sz val="8"/>
      <color indexed="18"/>
      <name val="Century Gothic"/>
      <family val="2"/>
    </font>
    <font>
      <i/>
      <u val="single"/>
      <sz val="12"/>
      <color indexed="18"/>
      <name val="Century Gothic"/>
      <family val="2"/>
    </font>
    <font>
      <i/>
      <u val="single"/>
      <sz val="9"/>
      <color indexed="18"/>
      <name val="Century Gothic"/>
      <family val="2"/>
    </font>
    <font>
      <sz val="12"/>
      <color indexed="18"/>
      <name val="Century Gothic"/>
      <family val="2"/>
    </font>
    <font>
      <sz val="9"/>
      <color indexed="18"/>
      <name val="Century Gothic"/>
      <family val="2"/>
    </font>
    <font>
      <sz val="8"/>
      <color indexed="18"/>
      <name val="Century Gothic"/>
      <family val="2"/>
    </font>
    <font>
      <u val="single"/>
      <sz val="12"/>
      <color indexed="18"/>
      <name val="Century Gothic"/>
      <family val="2"/>
    </font>
    <font>
      <b/>
      <i/>
      <sz val="12"/>
      <color indexed="18"/>
      <name val="Century Gothic"/>
      <family val="2"/>
    </font>
    <font>
      <u val="single"/>
      <sz val="9"/>
      <color indexed="1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11"/>
      <name val="Arial"/>
      <family val="0"/>
    </font>
    <font>
      <sz val="12"/>
      <name val="Century Gothic"/>
      <family val="2"/>
    </font>
    <font>
      <sz val="11"/>
      <name val="Century Gothic"/>
      <family val="2"/>
    </font>
    <font>
      <b/>
      <sz val="11"/>
      <color indexed="9"/>
      <name val="Century Gothic"/>
      <family val="2"/>
    </font>
    <font>
      <b/>
      <sz val="11"/>
      <name val="Century Gothic"/>
      <family val="2"/>
    </font>
    <font>
      <sz val="10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2" borderId="0" xfId="0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0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15" fillId="2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3" borderId="0" xfId="0" applyFont="1" applyFill="1" applyBorder="1" applyAlignment="1">
      <alignment horizontal="center"/>
    </xf>
    <xf numFmtId="10" fontId="15" fillId="3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 quotePrefix="1">
      <alignment horizontal="center"/>
    </xf>
    <xf numFmtId="0" fontId="18" fillId="3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 quotePrefix="1">
      <alignment horizontal="center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10" fontId="20" fillId="2" borderId="0" xfId="0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10" fontId="21" fillId="2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7" fillId="3" borderId="0" xfId="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10" fontId="13" fillId="3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10" fontId="4" fillId="0" borderId="0" xfId="0" applyNumberFormat="1" applyFont="1" applyBorder="1" applyAlignment="1">
      <alignment horizontal="center"/>
    </xf>
    <xf numFmtId="9" fontId="4" fillId="3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9" fillId="4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2" fillId="2" borderId="0" xfId="0" applyFont="1" applyFill="1" applyBorder="1" applyAlignment="1">
      <alignment horizontal="center"/>
    </xf>
    <xf numFmtId="0" fontId="53" fillId="3" borderId="0" xfId="0" applyFont="1" applyFill="1" applyBorder="1" applyAlignment="1">
      <alignment/>
    </xf>
    <xf numFmtId="0" fontId="53" fillId="2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55" fillId="2" borderId="0" xfId="0" applyFont="1" applyFill="1" applyBorder="1" applyAlignment="1" quotePrefix="1">
      <alignment horizontal="center"/>
    </xf>
    <xf numFmtId="0" fontId="56" fillId="3" borderId="0" xfId="0" applyFont="1" applyFill="1" applyBorder="1" applyAlignment="1">
      <alignment/>
    </xf>
    <xf numFmtId="0" fontId="56" fillId="2" borderId="0" xfId="0" applyFont="1" applyFill="1" applyBorder="1" applyAlignment="1">
      <alignment horizontal="center"/>
    </xf>
    <xf numFmtId="0" fontId="56" fillId="2" borderId="0" xfId="0" applyFont="1" applyFill="1" applyBorder="1" applyAlignment="1" quotePrefix="1">
      <alignment horizontal="center"/>
    </xf>
    <xf numFmtId="0" fontId="57" fillId="2" borderId="0" xfId="0" applyFont="1" applyFill="1" applyBorder="1" applyAlignment="1">
      <alignment/>
    </xf>
    <xf numFmtId="0" fontId="57" fillId="2" borderId="0" xfId="0" applyFont="1" applyFill="1" applyBorder="1" applyAlignment="1">
      <alignment horizontal="center"/>
    </xf>
    <xf numFmtId="10" fontId="57" fillId="2" borderId="0" xfId="0" applyNumberFormat="1" applyFont="1" applyFill="1" applyBorder="1" applyAlignment="1">
      <alignment horizontal="center"/>
    </xf>
    <xf numFmtId="0" fontId="58" fillId="2" borderId="0" xfId="0" applyFont="1" applyFill="1" applyBorder="1" applyAlignment="1">
      <alignment/>
    </xf>
    <xf numFmtId="0" fontId="58" fillId="2" borderId="0" xfId="0" applyFont="1" applyFill="1" applyBorder="1" applyAlignment="1">
      <alignment horizontal="center"/>
    </xf>
    <xf numFmtId="10" fontId="58" fillId="2" borderId="0" xfId="0" applyNumberFormat="1" applyFont="1" applyFill="1" applyBorder="1" applyAlignment="1">
      <alignment horizontal="center"/>
    </xf>
    <xf numFmtId="0" fontId="59" fillId="0" borderId="0" xfId="0" applyFont="1" applyBorder="1" applyAlignment="1">
      <alignment/>
    </xf>
    <xf numFmtId="0" fontId="60" fillId="2" borderId="0" xfId="0" applyFont="1" applyFill="1" applyBorder="1" applyAlignment="1">
      <alignment/>
    </xf>
    <xf numFmtId="0" fontId="60" fillId="2" borderId="0" xfId="0" applyFont="1" applyFill="1" applyBorder="1" applyAlignment="1">
      <alignment horizontal="center"/>
    </xf>
    <xf numFmtId="10" fontId="60" fillId="2" borderId="0" xfId="0" applyNumberFormat="1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50" fillId="3" borderId="0" xfId="0" applyFont="1" applyFill="1" applyBorder="1" applyAlignment="1">
      <alignment/>
    </xf>
    <xf numFmtId="0" fontId="61" fillId="2" borderId="0" xfId="0" applyFont="1" applyFill="1" applyBorder="1" applyAlignment="1">
      <alignment horizontal="center"/>
    </xf>
    <xf numFmtId="0" fontId="61" fillId="3" borderId="0" xfId="0" applyFont="1" applyFill="1" applyBorder="1" applyAlignment="1">
      <alignment horizontal="center"/>
    </xf>
    <xf numFmtId="10" fontId="61" fillId="3" borderId="0" xfId="0" applyNumberFormat="1" applyFont="1" applyFill="1" applyBorder="1" applyAlignment="1">
      <alignment horizontal="center"/>
    </xf>
    <xf numFmtId="0" fontId="62" fillId="2" borderId="0" xfId="0" applyFont="1" applyFill="1" applyBorder="1" applyAlignment="1">
      <alignment/>
    </xf>
    <xf numFmtId="0" fontId="62" fillId="2" borderId="0" xfId="0" applyFont="1" applyFill="1" applyBorder="1" applyAlignment="1">
      <alignment horizontal="center"/>
    </xf>
    <xf numFmtId="10" fontId="62" fillId="2" borderId="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10" fontId="63" fillId="0" borderId="0" xfId="0" applyNumberFormat="1" applyFont="1" applyBorder="1" applyAlignment="1">
      <alignment horizontal="center"/>
    </xf>
    <xf numFmtId="0" fontId="64" fillId="0" borderId="0" xfId="0" applyFont="1" applyAlignment="1">
      <alignment/>
    </xf>
    <xf numFmtId="0" fontId="50" fillId="2" borderId="0" xfId="0" applyFont="1" applyFill="1" applyBorder="1" applyAlignment="1">
      <alignment horizontal="center"/>
    </xf>
    <xf numFmtId="10" fontId="61" fillId="2" borderId="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5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4" fillId="3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'[1]Data'!#REF!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3010225"/>
        <c:axId val="27092026"/>
      </c:bar3DChart>
      <c:catAx>
        <c:axId val="3010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7092026"/>
        <c:crosses val="autoZero"/>
        <c:auto val="1"/>
        <c:lblOffset val="100"/>
        <c:noMultiLvlLbl val="0"/>
      </c:catAx>
      <c:valAx>
        <c:axId val="270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0102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'[2]Data'!#REF!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6056877"/>
        <c:axId val="33185302"/>
      </c:bar3DChart>
      <c:catAx>
        <c:axId val="26056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3185302"/>
        <c:crosses val="autoZero"/>
        <c:auto val="1"/>
        <c:lblOffset val="100"/>
        <c:noMultiLvlLbl val="0"/>
      </c:catAx>
      <c:valAx>
        <c:axId val="3318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60568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"/>
          <c:y val="0.27875"/>
          <c:w val="0.5195"/>
          <c:h val="0.43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'2003'!$A$10:$A$15</c:f>
              <c:strCache>
                <c:ptCount val="6"/>
                <c:pt idx="0">
                  <c:v>Amphetamines</c:v>
                </c:pt>
                <c:pt idx="1">
                  <c:v>Cocaine</c:v>
                </c:pt>
                <c:pt idx="2">
                  <c:v>Nitrites</c:v>
                </c:pt>
                <c:pt idx="3">
                  <c:v>Chromate</c:v>
                </c:pt>
                <c:pt idx="4">
                  <c:v>Opiates</c:v>
                </c:pt>
                <c:pt idx="5">
                  <c:v>Marijuana</c:v>
                </c:pt>
              </c:strCache>
            </c:strRef>
          </c:cat>
          <c:val>
            <c:numRef>
              <c:f>'2003'!$D$10:$D$15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325"/>
          <c:w val="1"/>
          <c:h val="0.986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Data!$A$6:$A$8</c:f>
              <c:strCache>
                <c:ptCount val="3"/>
                <c:pt idx="0">
                  <c:v>Virginia Tech '01-02</c:v>
                </c:pt>
                <c:pt idx="1">
                  <c:v>Virginia Tech '02-03</c:v>
                </c:pt>
                <c:pt idx="2">
                  <c:v>Aegis Drug-Free Sports '02-03*</c:v>
                </c:pt>
              </c:strCache>
            </c:strRef>
          </c:cat>
          <c:val>
            <c:numRef>
              <c:f>Data!$B$6:$B$8</c:f>
              <c:numCache>
                <c:ptCount val="3"/>
                <c:pt idx="0">
                  <c:v>0.0949367088607595</c:v>
                </c:pt>
                <c:pt idx="1">
                  <c:v>0.031512605042016806</c:v>
                </c:pt>
                <c:pt idx="2">
                  <c:v>0.0602</c:v>
                </c:pt>
              </c:numCache>
            </c:numRef>
          </c:val>
          <c:shape val="cylinder"/>
        </c:ser>
        <c:shape val="cylinder"/>
        <c:axId val="30232263"/>
        <c:axId val="3654912"/>
      </c:bar3DChart>
      <c:catAx>
        <c:axId val="30232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654912"/>
        <c:crosses val="autoZero"/>
        <c:auto val="1"/>
        <c:lblOffset val="100"/>
        <c:noMultiLvlLbl val="0"/>
      </c:catAx>
      <c:valAx>
        <c:axId val="365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023226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'[2]Data'!#REF!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2894209"/>
        <c:axId val="27612426"/>
      </c:bar3DChart>
      <c:catAx>
        <c:axId val="32894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7612426"/>
        <c:crosses val="autoZero"/>
        <c:auto val="1"/>
        <c:lblOffset val="100"/>
        <c:noMultiLvlLbl val="0"/>
      </c:catAx>
      <c:valAx>
        <c:axId val="2761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28942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AFAFA"/>
            </a:gs>
          </a:gsLst>
          <a:lin ang="2700000" scaled="1"/>
        </a:gradFill>
        <a:ln w="12700">
          <a:solidFill>
            <a:srgbClr val="9999FF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AFAFA"/>
            </a:gs>
          </a:gsLst>
          <a:lin ang="2700000" scaled="1"/>
        </a:gradFill>
        <a:ln w="12700">
          <a:solidFill>
            <a:srgbClr val="9999FF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5"/>
          <c:y val="0.13025"/>
          <c:w val="0.55425"/>
          <c:h val="0.71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'2002'!$A$10:$A$19</c:f>
              <c:strCache>
                <c:ptCount val="10"/>
                <c:pt idx="0">
                  <c:v>Amphetamines</c:v>
                </c:pt>
                <c:pt idx="1">
                  <c:v>Barbituates</c:v>
                </c:pt>
                <c:pt idx="2">
                  <c:v>Benzodiazapines</c:v>
                </c:pt>
                <c:pt idx="3">
                  <c:v>LSD</c:v>
                </c:pt>
                <c:pt idx="4">
                  <c:v>PCP</c:v>
                </c:pt>
                <c:pt idx="5">
                  <c:v>Cocaine</c:v>
                </c:pt>
                <c:pt idx="6">
                  <c:v>Nitrites</c:v>
                </c:pt>
                <c:pt idx="7">
                  <c:v>Chromate</c:v>
                </c:pt>
                <c:pt idx="8">
                  <c:v>Opiates</c:v>
                </c:pt>
                <c:pt idx="9">
                  <c:v>Marijuana</c:v>
                </c:pt>
              </c:strCache>
            </c:strRef>
          </c:cat>
          <c:val>
            <c:numRef>
              <c:f>'2002'!$D$10:$D$19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325"/>
          <c:w val="1"/>
          <c:h val="0.986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Data!$A$3:$A$4</c:f>
              <c:strCache>
                <c:ptCount val="2"/>
                <c:pt idx="0">
                  <c:v>Virginia Tech '01-02</c:v>
                </c:pt>
                <c:pt idx="1">
                  <c:v>Aegis Drug-Free Sports 01-02</c:v>
                </c:pt>
              </c:strCache>
            </c:strRef>
          </c:cat>
          <c:val>
            <c:numRef>
              <c:f>Data!$B$3:$B$4</c:f>
              <c:numCache>
                <c:ptCount val="2"/>
                <c:pt idx="0">
                  <c:v>0.0949367088607595</c:v>
                </c:pt>
                <c:pt idx="1">
                  <c:v>0.0518</c:v>
                </c:pt>
              </c:numCache>
            </c:numRef>
          </c:val>
          <c:shape val="cylinder"/>
        </c:ser>
        <c:shape val="cylinder"/>
        <c:axId val="47185243"/>
        <c:axId val="22014004"/>
      </c:bar3DChart>
      <c:catAx>
        <c:axId val="47185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2014004"/>
        <c:crosses val="autoZero"/>
        <c:auto val="1"/>
        <c:lblOffset val="100"/>
        <c:noMultiLvlLbl val="0"/>
      </c:catAx>
      <c:valAx>
        <c:axId val="22014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71852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3325"/>
          <c:w val="1"/>
          <c:h val="0.933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Data!$A$21:$A$24</c:f>
              <c:strCache>
                <c:ptCount val="4"/>
                <c:pt idx="0">
                  <c:v>Virginia Tech '03-04</c:v>
                </c:pt>
                <c:pt idx="1">
                  <c:v>Virginia Tech '04-05</c:v>
                </c:pt>
                <c:pt idx="2">
                  <c:v>Virginia Tech '05-06</c:v>
                </c:pt>
                <c:pt idx="3">
                  <c:v>Aegis Drug-Free Sports '05-06*</c:v>
                </c:pt>
              </c:strCache>
            </c:strRef>
          </c:cat>
          <c:val>
            <c:numRef>
              <c:f>Data!$B$21:$B$24</c:f>
              <c:numCache>
                <c:ptCount val="4"/>
                <c:pt idx="0">
                  <c:v>0.026</c:v>
                </c:pt>
                <c:pt idx="1">
                  <c:v>0.015</c:v>
                </c:pt>
                <c:pt idx="2">
                  <c:v>0.0415</c:v>
                </c:pt>
                <c:pt idx="3">
                  <c:v>0.0766</c:v>
                </c:pt>
              </c:numCache>
            </c:numRef>
          </c:val>
          <c:shape val="cylinder"/>
        </c:ser>
        <c:shape val="cylinder"/>
        <c:axId val="42501643"/>
        <c:axId val="46970468"/>
      </c:bar3DChart>
      <c:catAx>
        <c:axId val="42501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  <c:crossAx val="46970468"/>
        <c:crosses val="autoZero"/>
        <c:auto val="1"/>
        <c:lblOffset val="100"/>
        <c:noMultiLvlLbl val="0"/>
      </c:catAx>
      <c:val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  <c:crossAx val="425016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1"/>
          <c:y val="0.04225"/>
          <c:w val="0.593"/>
          <c:h val="0.88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80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Pt>
            <c:idx val="6"/>
            <c:spPr>
              <a:solidFill>
                <a:srgbClr val="008000"/>
              </a:solidFill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80"/>
                        </a:solidFill>
                      </a:rPr>
                      <a:t>Amph
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'2006'!$A$10:$A$16</c:f>
              <c:strCache>
                <c:ptCount val="7"/>
                <c:pt idx="0">
                  <c:v>Anabolic Steroids</c:v>
                </c:pt>
                <c:pt idx="1">
                  <c:v>Amphetamines</c:v>
                </c:pt>
                <c:pt idx="2">
                  <c:v>Cocaine</c:v>
                </c:pt>
                <c:pt idx="3">
                  <c:v>Chromate</c:v>
                </c:pt>
                <c:pt idx="4">
                  <c:v>Marijuana</c:v>
                </c:pt>
                <c:pt idx="5">
                  <c:v>Nitrites</c:v>
                </c:pt>
                <c:pt idx="6">
                  <c:v>Narcotics</c:v>
                </c:pt>
              </c:strCache>
            </c:strRef>
          </c:cat>
          <c:val>
            <c:numRef>
              <c:f>'2006'!$D$10:$D$16</c:f>
              <c:numCache>
                <c:ptCount val="7"/>
                <c:pt idx="0">
                  <c:v>0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'[1]Data'!#REF!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20081029"/>
        <c:axId val="46511534"/>
      </c:bar3DChart>
      <c:catAx>
        <c:axId val="20081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6511534"/>
        <c:crosses val="autoZero"/>
        <c:auto val="1"/>
        <c:lblOffset val="100"/>
        <c:noMultiLvlLbl val="0"/>
      </c:catAx>
      <c:valAx>
        <c:axId val="465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00810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"/>
          <c:y val="0.13375"/>
          <c:w val="0.5165"/>
          <c:h val="0.78275"/>
        </c:manualLayout>
      </c:layout>
      <c:pieChart>
        <c:varyColors val="1"/>
        <c:ser>
          <c:idx val="0"/>
          <c:order val="0"/>
          <c:spPr>
            <a:solidFill>
              <a:srgbClr val="FFCC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333399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0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</a:rPr>
                      <a:t>Amph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'2005'!$A$10:$A$16</c:f>
              <c:strCache>
                <c:ptCount val="7"/>
                <c:pt idx="0">
                  <c:v>Anabolic Steroids</c:v>
                </c:pt>
                <c:pt idx="1">
                  <c:v>Amphetamines</c:v>
                </c:pt>
                <c:pt idx="2">
                  <c:v>Cocaine</c:v>
                </c:pt>
                <c:pt idx="3">
                  <c:v>Chromate</c:v>
                </c:pt>
                <c:pt idx="4">
                  <c:v>Marijuana</c:v>
                </c:pt>
                <c:pt idx="5">
                  <c:v>Nitrites</c:v>
                </c:pt>
                <c:pt idx="6">
                  <c:v>Narcotics</c:v>
                </c:pt>
              </c:strCache>
            </c:strRef>
          </c:cat>
          <c:val>
            <c:numRef>
              <c:f>'2005'!$D$10:$D$16</c:f>
              <c:numCache>
                <c:ptCount val="7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0000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33"/>
          <c:w val="1"/>
          <c:h val="0.93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</c:spPr>
          </c:dPt>
          <c:dPt>
            <c:idx val="1"/>
            <c:invertIfNegative val="0"/>
            <c:spPr>
              <a:solidFill>
                <a:srgbClr val="00008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Data!$A$16:$A$19</c:f>
              <c:strCache>
                <c:ptCount val="4"/>
                <c:pt idx="0">
                  <c:v>Virginia Tech '02-03</c:v>
                </c:pt>
                <c:pt idx="1">
                  <c:v>Virginia Tech '03-04</c:v>
                </c:pt>
                <c:pt idx="2">
                  <c:v>Virginia Tech '04-05</c:v>
                </c:pt>
                <c:pt idx="3">
                  <c:v>Aegis Drug-Free Sports '04-05*</c:v>
                </c:pt>
              </c:strCache>
            </c:strRef>
          </c:cat>
          <c:val>
            <c:numRef>
              <c:f>Data!$B$16:$B$19</c:f>
              <c:numCache>
                <c:ptCount val="4"/>
                <c:pt idx="0">
                  <c:v>0.031512605042016806</c:v>
                </c:pt>
                <c:pt idx="1">
                  <c:v>0.026</c:v>
                </c:pt>
                <c:pt idx="2">
                  <c:v>0.015</c:v>
                </c:pt>
                <c:pt idx="3">
                  <c:v>0.0565</c:v>
                </c:pt>
              </c:numCache>
            </c:numRef>
          </c:val>
          <c:shape val="cylinder"/>
        </c:ser>
        <c:shape val="cylinder"/>
        <c:axId val="15950623"/>
        <c:axId val="9337880"/>
      </c:bar3DChart>
      <c:catAx>
        <c:axId val="15950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  <c:crossAx val="9337880"/>
        <c:crosses val="autoZero"/>
        <c:auto val="1"/>
        <c:lblOffset val="100"/>
        <c:noMultiLvlLbl val="0"/>
      </c:catAx>
      <c:valAx>
        <c:axId val="933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  <c:crossAx val="159506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'[2]Data'!#REF!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6932057"/>
        <c:axId val="18170786"/>
      </c:bar3DChart>
      <c:catAx>
        <c:axId val="169320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8170786"/>
        <c:crosses val="autoZero"/>
        <c:auto val="1"/>
        <c:lblOffset val="100"/>
        <c:noMultiLvlLbl val="0"/>
      </c:catAx>
      <c:valAx>
        <c:axId val="1817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169320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25"/>
          <c:y val="0.18825"/>
          <c:w val="0.67125"/>
          <c:h val="0.606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4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Amphetamines</a:t>
                    </a:r>
                    <a:r>
                      <a:rPr lang="en-US" cap="none" sz="1025" b="1" i="0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
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'2004'!$A$10:$A$15</c:f>
              <c:strCache>
                <c:ptCount val="6"/>
                <c:pt idx="0">
                  <c:v>Amphetamines</c:v>
                </c:pt>
                <c:pt idx="1">
                  <c:v>Cocaine</c:v>
                </c:pt>
                <c:pt idx="2">
                  <c:v>Nitrites</c:v>
                </c:pt>
                <c:pt idx="3">
                  <c:v>Chromate</c:v>
                </c:pt>
                <c:pt idx="4">
                  <c:v>Opiates</c:v>
                </c:pt>
                <c:pt idx="5">
                  <c:v>Marijuana</c:v>
                </c:pt>
              </c:strCache>
            </c:strRef>
          </c:cat>
          <c:val>
            <c:numRef>
              <c:f>'2004'!$D$10:$D$15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325"/>
          <c:w val="1"/>
          <c:h val="0.986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CC00"/>
              </a:solidFill>
            </c:spPr>
          </c:dPt>
          <c:dPt>
            <c:idx val="2"/>
            <c:invertIfNegative val="0"/>
            <c:spPr>
              <a:solidFill>
                <a:srgbClr val="0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Data!$A$11:$A$14</c:f>
              <c:strCache>
                <c:ptCount val="4"/>
                <c:pt idx="0">
                  <c:v>Virginia Tech '01-02</c:v>
                </c:pt>
                <c:pt idx="1">
                  <c:v>Virginia Tech '02-03</c:v>
                </c:pt>
                <c:pt idx="2">
                  <c:v>Virginia Tech '03-04</c:v>
                </c:pt>
                <c:pt idx="3">
                  <c:v>Aegis Drug-Free Sports '03-04*</c:v>
                </c:pt>
              </c:strCache>
            </c:strRef>
          </c:cat>
          <c:val>
            <c:numRef>
              <c:f>Data!$B$11:$B$14</c:f>
              <c:numCache>
                <c:ptCount val="4"/>
                <c:pt idx="0">
                  <c:v>0.0949367088607595</c:v>
                </c:pt>
                <c:pt idx="1">
                  <c:v>0.031512605042016806</c:v>
                </c:pt>
                <c:pt idx="2">
                  <c:v>0.026030368763557483</c:v>
                </c:pt>
                <c:pt idx="3">
                  <c:v>0.0597</c:v>
                </c:pt>
              </c:numCache>
            </c:numRef>
          </c:val>
          <c:shape val="cylinder"/>
        </c:ser>
        <c:shape val="cylinder"/>
        <c:axId val="29319347"/>
        <c:axId val="62547532"/>
      </c:bar3DChart>
      <c:catAx>
        <c:axId val="29319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2547532"/>
        <c:crosses val="autoZero"/>
        <c:auto val="1"/>
        <c:lblOffset val="100"/>
        <c:noMultiLvlLbl val="0"/>
      </c:catAx>
      <c:valAx>
        <c:axId val="625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931934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png" /><Relationship Id="rId4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0.318</cdr:y>
    </cdr:from>
    <cdr:to>
      <cdr:x>0.913</cdr:x>
      <cdr:y>0.627</cdr:y>
    </cdr:to>
    <cdr:sp>
      <cdr:nvSpPr>
        <cdr:cNvPr id="1" name="AutoShape 1"/>
        <cdr:cNvSpPr>
          <a:spLocks/>
        </cdr:cNvSpPr>
      </cdr:nvSpPr>
      <cdr:spPr>
        <a:xfrm rot="16225821">
          <a:off x="3810000" y="0"/>
          <a:ext cx="3943350" cy="0"/>
        </a:xfrm>
        <a:prstGeom prst="rightBrace">
          <a:avLst>
            <a:gd name="adj" fmla="val 12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0.22975</cdr:y>
    </cdr:from>
    <cdr:to>
      <cdr:x>0.836</cdr:x>
      <cdr:y>0.318</cdr:y>
    </cdr:to>
    <cdr:sp>
      <cdr:nvSpPr>
        <cdr:cNvPr id="2" name="Rectangle 2"/>
        <cdr:cNvSpPr>
          <a:spLocks/>
        </cdr:cNvSpPr>
      </cdr:nvSpPr>
      <cdr:spPr>
        <a:xfrm>
          <a:off x="5400675" y="0"/>
          <a:ext cx="17049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5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Additional Savings using ZTDT: $227,175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295275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7467600"/>
        <a:ext cx="8505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47625</xdr:colOff>
      <xdr:row>5</xdr:row>
      <xdr:rowOff>104775</xdr:rowOff>
    </xdr:from>
    <xdr:to>
      <xdr:col>14</xdr:col>
      <xdr:colOff>657225</xdr:colOff>
      <xdr:row>20</xdr:row>
      <xdr:rowOff>114300</xdr:rowOff>
    </xdr:to>
    <xdr:graphicFrame>
      <xdr:nvGraphicFramePr>
        <xdr:cNvPr id="3" name="Chart 3"/>
        <xdr:cNvGraphicFramePr/>
      </xdr:nvGraphicFramePr>
      <xdr:xfrm>
        <a:off x="4257675" y="1000125"/>
        <a:ext cx="46101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22</xdr:row>
      <xdr:rowOff>104775</xdr:rowOff>
    </xdr:from>
    <xdr:to>
      <xdr:col>14</xdr:col>
      <xdr:colOff>533400</xdr:colOff>
      <xdr:row>41</xdr:row>
      <xdr:rowOff>66675</xdr:rowOff>
    </xdr:to>
    <xdr:graphicFrame>
      <xdr:nvGraphicFramePr>
        <xdr:cNvPr id="4" name="Chart 4"/>
        <xdr:cNvGraphicFramePr/>
      </xdr:nvGraphicFramePr>
      <xdr:xfrm>
        <a:off x="104775" y="4171950"/>
        <a:ext cx="86391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14</xdr:col>
      <xdr:colOff>295275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7296150"/>
        <a:ext cx="8505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114300</xdr:colOff>
      <xdr:row>23</xdr:row>
      <xdr:rowOff>9525</xdr:rowOff>
    </xdr:from>
    <xdr:to>
      <xdr:col>14</xdr:col>
      <xdr:colOff>542925</xdr:colOff>
      <xdr:row>40</xdr:row>
      <xdr:rowOff>0</xdr:rowOff>
    </xdr:to>
    <xdr:graphicFrame>
      <xdr:nvGraphicFramePr>
        <xdr:cNvPr id="2" name="Chart 3"/>
        <xdr:cNvGraphicFramePr/>
      </xdr:nvGraphicFramePr>
      <xdr:xfrm>
        <a:off x="114300" y="4391025"/>
        <a:ext cx="86391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28575</xdr:rowOff>
    </xdr:from>
    <xdr:to>
      <xdr:col>3</xdr:col>
      <xdr:colOff>28575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"/>
          <a:ext cx="2295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5</xdr:row>
      <xdr:rowOff>38100</xdr:rowOff>
    </xdr:from>
    <xdr:to>
      <xdr:col>14</xdr:col>
      <xdr:colOff>685800</xdr:colOff>
      <xdr:row>21</xdr:row>
      <xdr:rowOff>47625</xdr:rowOff>
    </xdr:to>
    <xdr:graphicFrame>
      <xdr:nvGraphicFramePr>
        <xdr:cNvPr id="4" name="Chart 6"/>
        <xdr:cNvGraphicFramePr/>
      </xdr:nvGraphicFramePr>
      <xdr:xfrm>
        <a:off x="4238625" y="952500"/>
        <a:ext cx="4657725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0.318</cdr:y>
    </cdr:from>
    <cdr:to>
      <cdr:x>0.913</cdr:x>
      <cdr:y>0.627</cdr:y>
    </cdr:to>
    <cdr:sp>
      <cdr:nvSpPr>
        <cdr:cNvPr id="1" name="AutoShape 1"/>
        <cdr:cNvSpPr>
          <a:spLocks/>
        </cdr:cNvSpPr>
      </cdr:nvSpPr>
      <cdr:spPr>
        <a:xfrm rot="16225821">
          <a:off x="3810000" y="0"/>
          <a:ext cx="3943350" cy="0"/>
        </a:xfrm>
        <a:prstGeom prst="rightBrace">
          <a:avLst>
            <a:gd name="adj" fmla="val 12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0.22975</cdr:y>
    </cdr:from>
    <cdr:to>
      <cdr:x>0.836</cdr:x>
      <cdr:y>0.318</cdr:y>
    </cdr:to>
    <cdr:sp>
      <cdr:nvSpPr>
        <cdr:cNvPr id="2" name="Rectangle 2"/>
        <cdr:cNvSpPr>
          <a:spLocks/>
        </cdr:cNvSpPr>
      </cdr:nvSpPr>
      <cdr:spPr>
        <a:xfrm>
          <a:off x="5400675" y="0"/>
          <a:ext cx="17049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5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Additional Savings using ZTDT: $227,175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14</xdr:col>
      <xdr:colOff>295275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7277100"/>
        <a:ext cx="8505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276225</xdr:colOff>
      <xdr:row>5</xdr:row>
      <xdr:rowOff>76200</xdr:rowOff>
    </xdr:from>
    <xdr:to>
      <xdr:col>14</xdr:col>
      <xdr:colOff>542925</xdr:colOff>
      <xdr:row>19</xdr:row>
      <xdr:rowOff>123825</xdr:rowOff>
    </xdr:to>
    <xdr:graphicFrame>
      <xdr:nvGraphicFramePr>
        <xdr:cNvPr id="2" name="Chart 2"/>
        <xdr:cNvGraphicFramePr/>
      </xdr:nvGraphicFramePr>
      <xdr:xfrm>
        <a:off x="4486275" y="990600"/>
        <a:ext cx="42672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114300</xdr:colOff>
      <xdr:row>23</xdr:row>
      <xdr:rowOff>28575</xdr:rowOff>
    </xdr:from>
    <xdr:to>
      <xdr:col>14</xdr:col>
      <xdr:colOff>542925</xdr:colOff>
      <xdr:row>40</xdr:row>
      <xdr:rowOff>19050</xdr:rowOff>
    </xdr:to>
    <xdr:graphicFrame>
      <xdr:nvGraphicFramePr>
        <xdr:cNvPr id="3" name="Chart 3"/>
        <xdr:cNvGraphicFramePr/>
      </xdr:nvGraphicFramePr>
      <xdr:xfrm>
        <a:off x="114300" y="4391025"/>
        <a:ext cx="86391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66675</xdr:rowOff>
    </xdr:from>
    <xdr:to>
      <xdr:col>2</xdr:col>
      <xdr:colOff>752475</xdr:colOff>
      <xdr:row>3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66675"/>
          <a:ext cx="2124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0.318</cdr:y>
    </cdr:from>
    <cdr:to>
      <cdr:x>0.913</cdr:x>
      <cdr:y>0.627</cdr:y>
    </cdr:to>
    <cdr:sp>
      <cdr:nvSpPr>
        <cdr:cNvPr id="1" name="AutoShape 1"/>
        <cdr:cNvSpPr>
          <a:spLocks/>
        </cdr:cNvSpPr>
      </cdr:nvSpPr>
      <cdr:spPr>
        <a:xfrm rot="16225821">
          <a:off x="3810000" y="0"/>
          <a:ext cx="3943350" cy="0"/>
        </a:xfrm>
        <a:prstGeom prst="rightBrace">
          <a:avLst>
            <a:gd name="adj" fmla="val 12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0.22975</cdr:y>
    </cdr:from>
    <cdr:to>
      <cdr:x>0.836</cdr:x>
      <cdr:y>0.318</cdr:y>
    </cdr:to>
    <cdr:sp>
      <cdr:nvSpPr>
        <cdr:cNvPr id="2" name="Rectangle 2"/>
        <cdr:cNvSpPr>
          <a:spLocks/>
        </cdr:cNvSpPr>
      </cdr:nvSpPr>
      <cdr:spPr>
        <a:xfrm>
          <a:off x="5400675" y="0"/>
          <a:ext cx="17049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5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Additional Savings using ZTDT: $227,175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14</xdr:col>
      <xdr:colOff>295275</xdr:colOff>
      <xdr:row>40</xdr:row>
      <xdr:rowOff>0</xdr:rowOff>
    </xdr:to>
    <xdr:graphicFrame>
      <xdr:nvGraphicFramePr>
        <xdr:cNvPr id="1" name="Chart 2"/>
        <xdr:cNvGraphicFramePr/>
      </xdr:nvGraphicFramePr>
      <xdr:xfrm>
        <a:off x="0" y="7010400"/>
        <a:ext cx="8505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5</xdr:row>
      <xdr:rowOff>104775</xdr:rowOff>
    </xdr:from>
    <xdr:to>
      <xdr:col>14</xdr:col>
      <xdr:colOff>657225</xdr:colOff>
      <xdr:row>17</xdr:row>
      <xdr:rowOff>47625</xdr:rowOff>
    </xdr:to>
    <xdr:graphicFrame>
      <xdr:nvGraphicFramePr>
        <xdr:cNvPr id="2" name="Chart 3"/>
        <xdr:cNvGraphicFramePr/>
      </xdr:nvGraphicFramePr>
      <xdr:xfrm>
        <a:off x="4276725" y="1000125"/>
        <a:ext cx="45910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19</xdr:row>
      <xdr:rowOff>104775</xdr:rowOff>
    </xdr:from>
    <xdr:to>
      <xdr:col>14</xdr:col>
      <xdr:colOff>533400</xdr:colOff>
      <xdr:row>38</xdr:row>
      <xdr:rowOff>66675</xdr:rowOff>
    </xdr:to>
    <xdr:graphicFrame>
      <xdr:nvGraphicFramePr>
        <xdr:cNvPr id="3" name="Chart 4"/>
        <xdr:cNvGraphicFramePr/>
      </xdr:nvGraphicFramePr>
      <xdr:xfrm>
        <a:off x="104775" y="3714750"/>
        <a:ext cx="863917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190500</xdr:colOff>
      <xdr:row>3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47625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0.318</cdr:y>
    </cdr:from>
    <cdr:to>
      <cdr:x>0.913</cdr:x>
      <cdr:y>0.627</cdr:y>
    </cdr:to>
    <cdr:sp>
      <cdr:nvSpPr>
        <cdr:cNvPr id="1" name="AutoShape 1"/>
        <cdr:cNvSpPr>
          <a:spLocks/>
        </cdr:cNvSpPr>
      </cdr:nvSpPr>
      <cdr:spPr>
        <a:xfrm rot="16225821">
          <a:off x="3810000" y="0"/>
          <a:ext cx="3943350" cy="0"/>
        </a:xfrm>
        <a:prstGeom prst="rightBrace">
          <a:avLst>
            <a:gd name="adj" fmla="val 12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0.22975</cdr:y>
    </cdr:from>
    <cdr:to>
      <cdr:x>0.836</cdr:x>
      <cdr:y>0.318</cdr:y>
    </cdr:to>
    <cdr:sp>
      <cdr:nvSpPr>
        <cdr:cNvPr id="2" name="Rectangle 2"/>
        <cdr:cNvSpPr>
          <a:spLocks/>
        </cdr:cNvSpPr>
      </cdr:nvSpPr>
      <cdr:spPr>
        <a:xfrm>
          <a:off x="5400675" y="0"/>
          <a:ext cx="17049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5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Additional Savings using ZTDT: $227,175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14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14</xdr:col>
      <xdr:colOff>295275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0" y="6877050"/>
        <a:ext cx="8505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5</xdr:row>
      <xdr:rowOff>104775</xdr:rowOff>
    </xdr:from>
    <xdr:to>
      <xdr:col>14</xdr:col>
      <xdr:colOff>657225</xdr:colOff>
      <xdr:row>17</xdr:row>
      <xdr:rowOff>47625</xdr:rowOff>
    </xdr:to>
    <xdr:graphicFrame>
      <xdr:nvGraphicFramePr>
        <xdr:cNvPr id="3" name="Chart 3"/>
        <xdr:cNvGraphicFramePr/>
      </xdr:nvGraphicFramePr>
      <xdr:xfrm>
        <a:off x="4276725" y="1000125"/>
        <a:ext cx="45910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19</xdr:row>
      <xdr:rowOff>104775</xdr:rowOff>
    </xdr:from>
    <xdr:to>
      <xdr:col>14</xdr:col>
      <xdr:colOff>533400</xdr:colOff>
      <xdr:row>38</xdr:row>
      <xdr:rowOff>66675</xdr:rowOff>
    </xdr:to>
    <xdr:graphicFrame>
      <xdr:nvGraphicFramePr>
        <xdr:cNvPr id="4" name="Chart 4"/>
        <xdr:cNvGraphicFramePr/>
      </xdr:nvGraphicFramePr>
      <xdr:xfrm>
        <a:off x="104775" y="3581400"/>
        <a:ext cx="86391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0.318</cdr:y>
    </cdr:from>
    <cdr:to>
      <cdr:x>0.913</cdr:x>
      <cdr:y>0.627</cdr:y>
    </cdr:to>
    <cdr:sp>
      <cdr:nvSpPr>
        <cdr:cNvPr id="1" name="AutoShape 1"/>
        <cdr:cNvSpPr>
          <a:spLocks/>
        </cdr:cNvSpPr>
      </cdr:nvSpPr>
      <cdr:spPr>
        <a:xfrm rot="16225821">
          <a:off x="3810000" y="0"/>
          <a:ext cx="3943350" cy="0"/>
        </a:xfrm>
        <a:prstGeom prst="rightBrace">
          <a:avLst>
            <a:gd name="adj" fmla="val 12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0.636</cdr:x>
      <cdr:y>0.22975</cdr:y>
    </cdr:from>
    <cdr:to>
      <cdr:x>0.836</cdr:x>
      <cdr:y>0.318</cdr:y>
    </cdr:to>
    <cdr:sp>
      <cdr:nvSpPr>
        <cdr:cNvPr id="2" name="Rectangle 2"/>
        <cdr:cNvSpPr>
          <a:spLocks/>
        </cdr:cNvSpPr>
      </cdr:nvSpPr>
      <cdr:spPr>
        <a:xfrm>
          <a:off x="5400675" y="0"/>
          <a:ext cx="17049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5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Additional Savings using ZTDT: $227,175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incker\Local%20Settings\Temporary%20Internet%20Files\OLK343\2002\2Syracu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incker\Local%20Settings\Temporary%20Internet%20Files\OLK343\2002\02Vanderbilt%20Univers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75" zoomScaleNormal="75" zoomScaleSheetLayoutView="100" workbookViewId="0" topLeftCell="A1">
      <selection activeCell="O41" sqref="O41"/>
    </sheetView>
  </sheetViews>
  <sheetFormatPr defaultColWidth="9.140625" defaultRowHeight="12.75"/>
  <cols>
    <col min="1" max="1" width="17.57421875" style="0" customWidth="1"/>
    <col min="2" max="2" width="3.7109375" style="0" customWidth="1"/>
    <col min="3" max="5" width="12.7109375" style="0" customWidth="1"/>
    <col min="6" max="6" width="3.7109375" style="0" customWidth="1"/>
    <col min="7" max="7" width="8.28125" style="0" customWidth="1"/>
    <col min="8" max="8" width="9.00390625" style="0" customWidth="1"/>
    <col min="9" max="9" width="7.8515625" style="0" customWidth="1"/>
    <col min="10" max="10" width="3.7109375" style="0" customWidth="1"/>
    <col min="14" max="14" width="3.7109375" style="0" customWidth="1"/>
    <col min="15" max="15" width="11.00390625" style="0" customWidth="1"/>
  </cols>
  <sheetData>
    <row r="1" spans="1:15" ht="14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>
      <c r="A2" s="98" t="s">
        <v>48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3.5" customHeight="1">
      <c r="A3" s="98" t="s">
        <v>52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53"/>
      <c r="L4" s="53"/>
      <c r="M4" s="53"/>
      <c r="N4" s="53"/>
      <c r="O4" s="53"/>
    </row>
    <row r="5" spans="1:15" ht="15">
      <c r="A5" s="101" t="s">
        <v>53</v>
      </c>
      <c r="B5" s="101"/>
      <c r="C5" s="101"/>
      <c r="D5" s="101"/>
      <c r="E5" s="101"/>
      <c r="F5" s="54"/>
      <c r="G5" s="101" t="s">
        <v>54</v>
      </c>
      <c r="H5" s="101"/>
      <c r="I5" s="101"/>
      <c r="J5" s="101"/>
      <c r="K5" s="101"/>
      <c r="L5" s="101"/>
      <c r="M5" s="101"/>
      <c r="N5" s="101"/>
      <c r="O5" s="101"/>
    </row>
    <row r="6" spans="1:15" ht="12.7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55"/>
      <c r="L6" s="55"/>
      <c r="M6" s="55"/>
      <c r="N6" s="55"/>
      <c r="O6" s="55"/>
    </row>
    <row r="7" spans="1:15" ht="15" customHeight="1">
      <c r="A7" s="56"/>
      <c r="B7" s="56"/>
      <c r="C7" s="103"/>
      <c r="D7" s="103"/>
      <c r="E7" s="103"/>
      <c r="F7" s="58"/>
      <c r="G7" s="102"/>
      <c r="H7" s="102"/>
      <c r="I7" s="102"/>
      <c r="J7" s="60"/>
      <c r="K7" s="102"/>
      <c r="L7" s="102"/>
      <c r="M7" s="102"/>
      <c r="N7" s="59"/>
      <c r="O7" s="59"/>
    </row>
    <row r="8" spans="1:15" ht="15" customHeight="1">
      <c r="A8" s="57"/>
      <c r="B8" s="57"/>
      <c r="C8" s="61" t="s">
        <v>12</v>
      </c>
      <c r="D8" s="61" t="s">
        <v>0</v>
      </c>
      <c r="E8" s="61" t="s">
        <v>6</v>
      </c>
      <c r="F8" s="62"/>
      <c r="G8" s="63"/>
      <c r="H8" s="63"/>
      <c r="I8" s="63"/>
      <c r="J8" s="64"/>
      <c r="K8" s="63"/>
      <c r="L8" s="63"/>
      <c r="M8" s="63"/>
      <c r="N8" s="63"/>
      <c r="O8" s="63"/>
    </row>
    <row r="9" spans="1:15" ht="15" customHeight="1">
      <c r="A9" s="65" t="s">
        <v>9</v>
      </c>
      <c r="B9" s="66"/>
      <c r="C9" s="67" t="s">
        <v>13</v>
      </c>
      <c r="D9" s="67" t="s">
        <v>1</v>
      </c>
      <c r="E9" s="68" t="s">
        <v>7</v>
      </c>
      <c r="F9" s="69"/>
      <c r="G9" s="70"/>
      <c r="H9" s="70"/>
      <c r="I9" s="71"/>
      <c r="J9" s="64"/>
      <c r="K9" s="70"/>
      <c r="L9" s="70"/>
      <c r="M9" s="71"/>
      <c r="N9" s="71"/>
      <c r="O9" s="70"/>
    </row>
    <row r="10" spans="1:15" ht="15" customHeight="1">
      <c r="A10" s="72" t="s">
        <v>49</v>
      </c>
      <c r="B10" s="72"/>
      <c r="C10" s="73">
        <v>1</v>
      </c>
      <c r="D10" s="73">
        <v>0</v>
      </c>
      <c r="E10" s="74">
        <f aca="true" t="shared" si="0" ref="E10:E20">D10/C10</f>
        <v>0</v>
      </c>
      <c r="F10" s="69"/>
      <c r="G10" s="70"/>
      <c r="H10" s="70"/>
      <c r="I10" s="71"/>
      <c r="J10" s="64"/>
      <c r="K10" s="70"/>
      <c r="L10" s="70"/>
      <c r="M10" s="71"/>
      <c r="N10" s="71"/>
      <c r="O10" s="70"/>
    </row>
    <row r="11" spans="1:15" ht="15" customHeight="1">
      <c r="A11" s="72" t="s">
        <v>2</v>
      </c>
      <c r="B11" s="72"/>
      <c r="C11" s="73">
        <v>410</v>
      </c>
      <c r="D11" s="73">
        <v>8</v>
      </c>
      <c r="E11" s="74">
        <f t="shared" si="0"/>
        <v>0.01951219512195122</v>
      </c>
      <c r="F11" s="75"/>
      <c r="G11" s="76"/>
      <c r="H11" s="76"/>
      <c r="I11" s="77"/>
      <c r="J11" s="78"/>
      <c r="K11" s="76"/>
      <c r="L11" s="76"/>
      <c r="M11" s="77"/>
      <c r="N11" s="77"/>
      <c r="O11" s="76"/>
    </row>
    <row r="12" spans="1:15" ht="15" customHeight="1">
      <c r="A12" s="72" t="s">
        <v>3</v>
      </c>
      <c r="B12" s="72"/>
      <c r="C12" s="73">
        <v>410</v>
      </c>
      <c r="D12" s="73">
        <v>0</v>
      </c>
      <c r="E12" s="74">
        <f t="shared" si="0"/>
        <v>0</v>
      </c>
      <c r="F12" s="75"/>
      <c r="G12" s="76"/>
      <c r="H12" s="76"/>
      <c r="I12" s="77"/>
      <c r="J12" s="78"/>
      <c r="K12" s="76"/>
      <c r="L12" s="76"/>
      <c r="M12" s="77"/>
      <c r="N12" s="77"/>
      <c r="O12" s="76"/>
    </row>
    <row r="13" spans="1:15" ht="15" customHeight="1">
      <c r="A13" s="72" t="s">
        <v>11</v>
      </c>
      <c r="B13" s="72"/>
      <c r="C13" s="73">
        <v>410</v>
      </c>
      <c r="D13" s="73">
        <v>0</v>
      </c>
      <c r="E13" s="74">
        <f t="shared" si="0"/>
        <v>0</v>
      </c>
      <c r="F13" s="75"/>
      <c r="G13" s="76"/>
      <c r="H13" s="76"/>
      <c r="I13" s="77"/>
      <c r="J13" s="78"/>
      <c r="K13" s="76"/>
      <c r="L13" s="76"/>
      <c r="M13" s="77"/>
      <c r="N13" s="77"/>
      <c r="O13" s="76"/>
    </row>
    <row r="14" spans="1:15" ht="15" customHeight="1">
      <c r="A14" s="72" t="s">
        <v>5</v>
      </c>
      <c r="B14" s="72"/>
      <c r="C14" s="73">
        <v>410</v>
      </c>
      <c r="D14" s="73">
        <v>4</v>
      </c>
      <c r="E14" s="74">
        <f t="shared" si="0"/>
        <v>0.00975609756097561</v>
      </c>
      <c r="F14" s="75"/>
      <c r="G14" s="76"/>
      <c r="H14" s="76"/>
      <c r="I14" s="77"/>
      <c r="J14" s="78"/>
      <c r="K14" s="76"/>
      <c r="L14" s="76"/>
      <c r="M14" s="77"/>
      <c r="N14" s="77"/>
      <c r="O14" s="76"/>
    </row>
    <row r="15" spans="1:15" ht="15" customHeight="1">
      <c r="A15" s="72" t="s">
        <v>8</v>
      </c>
      <c r="B15" s="72"/>
      <c r="C15" s="73">
        <v>410</v>
      </c>
      <c r="D15" s="73">
        <v>0</v>
      </c>
      <c r="E15" s="74">
        <f t="shared" si="0"/>
        <v>0</v>
      </c>
      <c r="F15" s="75"/>
      <c r="G15" s="76"/>
      <c r="H15" s="76"/>
      <c r="I15" s="77"/>
      <c r="J15" s="78"/>
      <c r="K15" s="76"/>
      <c r="L15" s="76"/>
      <c r="M15" s="77"/>
      <c r="N15" s="77"/>
      <c r="O15" s="76"/>
    </row>
    <row r="16" spans="1:15" ht="15" customHeight="1">
      <c r="A16" s="79" t="s">
        <v>45</v>
      </c>
      <c r="B16" s="79"/>
      <c r="C16" s="80">
        <v>410</v>
      </c>
      <c r="D16" s="80">
        <v>5</v>
      </c>
      <c r="E16" s="81">
        <f t="shared" si="0"/>
        <v>0.012195121951219513</v>
      </c>
      <c r="F16" s="75"/>
      <c r="G16" s="76"/>
      <c r="H16" s="76"/>
      <c r="I16" s="77"/>
      <c r="J16" s="78"/>
      <c r="K16" s="76"/>
      <c r="L16" s="76"/>
      <c r="M16" s="77"/>
      <c r="N16" s="77"/>
      <c r="O16" s="76"/>
    </row>
    <row r="17" spans="1:15" ht="15" customHeight="1">
      <c r="A17" s="82" t="s">
        <v>55</v>
      </c>
      <c r="B17" s="79"/>
      <c r="C17" s="84">
        <v>411</v>
      </c>
      <c r="D17" s="84">
        <v>17</v>
      </c>
      <c r="E17" s="96">
        <f t="shared" si="0"/>
        <v>0.0413625304136253</v>
      </c>
      <c r="F17" s="75"/>
      <c r="G17" s="76"/>
      <c r="H17" s="76"/>
      <c r="I17" s="77"/>
      <c r="J17" s="78"/>
      <c r="K17" s="76"/>
      <c r="L17" s="76"/>
      <c r="M17" s="77"/>
      <c r="N17" s="77"/>
      <c r="O17" s="76"/>
    </row>
    <row r="18" spans="1:15" ht="15" customHeight="1">
      <c r="A18" s="82" t="s">
        <v>46</v>
      </c>
      <c r="B18" s="83"/>
      <c r="C18" s="84">
        <v>467</v>
      </c>
      <c r="D18" s="85">
        <v>7</v>
      </c>
      <c r="E18" s="86">
        <f t="shared" si="0"/>
        <v>0.014989293361884369</v>
      </c>
      <c r="F18" s="87"/>
      <c r="G18" s="88"/>
      <c r="H18" s="88"/>
      <c r="I18" s="89"/>
      <c r="J18" s="78"/>
      <c r="K18" s="88"/>
      <c r="L18" s="88"/>
      <c r="M18" s="89"/>
      <c r="N18" s="89"/>
      <c r="O18" s="88"/>
    </row>
    <row r="19" spans="1:15" s="90" customFormat="1" ht="17.25">
      <c r="A19" s="82" t="s">
        <v>38</v>
      </c>
      <c r="B19" s="83"/>
      <c r="C19" s="95">
        <v>461</v>
      </c>
      <c r="D19" s="85">
        <v>12</v>
      </c>
      <c r="E19" s="86">
        <f t="shared" si="0"/>
        <v>0.026030368763557483</v>
      </c>
      <c r="F19" s="91"/>
      <c r="G19" s="92"/>
      <c r="H19" s="92"/>
      <c r="I19" s="93"/>
      <c r="J19" s="91"/>
      <c r="K19" s="94"/>
      <c r="L19" s="94"/>
      <c r="M19" s="94"/>
      <c r="N19" s="94"/>
      <c r="O19" s="94"/>
    </row>
    <row r="20" spans="1:15" s="90" customFormat="1" ht="17.25">
      <c r="A20" s="82" t="s">
        <v>30</v>
      </c>
      <c r="B20" s="83"/>
      <c r="C20" s="95">
        <v>476</v>
      </c>
      <c r="D20" s="85">
        <v>15</v>
      </c>
      <c r="E20" s="86">
        <f t="shared" si="0"/>
        <v>0.031512605042016806</v>
      </c>
      <c r="F20" s="91"/>
      <c r="G20" s="92"/>
      <c r="H20" s="92"/>
      <c r="I20" s="93"/>
      <c r="J20" s="91"/>
      <c r="K20" s="94"/>
      <c r="L20" s="94"/>
      <c r="M20" s="94"/>
      <c r="N20" s="94"/>
      <c r="O20" s="94"/>
    </row>
    <row r="21" spans="1:15" s="90" customFormat="1" ht="17.25">
      <c r="A21" s="82"/>
      <c r="B21" s="83"/>
      <c r="C21" s="84"/>
      <c r="D21" s="85"/>
      <c r="E21" s="86"/>
      <c r="F21" s="91"/>
      <c r="G21" s="92"/>
      <c r="H21" s="92"/>
      <c r="I21" s="93"/>
      <c r="J21" s="91"/>
      <c r="K21" s="94"/>
      <c r="L21" s="94"/>
      <c r="M21" s="94"/>
      <c r="N21" s="94"/>
      <c r="O21" s="94"/>
    </row>
    <row r="22" spans="1:15" ht="13.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5">
      <c r="A23" s="101" t="s">
        <v>47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1:15" ht="13.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3.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3.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3.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3.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3.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3.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3.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3.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3.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3.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3.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3.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3.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3.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3.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</sheetData>
  <mergeCells count="11">
    <mergeCell ref="A23:O23"/>
    <mergeCell ref="G7:I7"/>
    <mergeCell ref="C7:E7"/>
    <mergeCell ref="K7:M7"/>
    <mergeCell ref="A1:O1"/>
    <mergeCell ref="A2:O2"/>
    <mergeCell ref="A6:J6"/>
    <mergeCell ref="A4:J4"/>
    <mergeCell ref="A3:O3"/>
    <mergeCell ref="A5:E5"/>
    <mergeCell ref="G5:O5"/>
  </mergeCells>
  <printOptions horizontalCentered="1"/>
  <pageMargins left="0.25" right="0.25" top="0.25" bottom="0.25" header="0.27" footer="0.27"/>
  <pageSetup horizontalDpi="300" verticalDpi="300" orientation="landscape" r:id="rId2"/>
  <headerFooter alignWithMargins="0">
    <oddFooter>&amp;L&amp;"Century Gothic,Regular"&amp;9* Aegis Drug-Free Sports clients include colleges and universities.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showGridLines="0" zoomScale="75" zoomScaleNormal="75" zoomScaleSheetLayoutView="100" workbookViewId="0" topLeftCell="A1">
      <selection activeCell="D52" sqref="D52"/>
    </sheetView>
  </sheetViews>
  <sheetFormatPr defaultColWidth="9.140625" defaultRowHeight="12.75"/>
  <cols>
    <col min="1" max="1" width="17.57421875" style="0" customWidth="1"/>
    <col min="2" max="2" width="3.7109375" style="0" customWidth="1"/>
    <col min="3" max="5" width="12.7109375" style="0" customWidth="1"/>
    <col min="6" max="6" width="3.7109375" style="0" customWidth="1"/>
    <col min="7" max="7" width="8.28125" style="0" customWidth="1"/>
    <col min="8" max="8" width="9.00390625" style="0" customWidth="1"/>
    <col min="9" max="9" width="7.8515625" style="0" customWidth="1"/>
    <col min="10" max="10" width="3.7109375" style="0" customWidth="1"/>
    <col min="14" max="14" width="3.7109375" style="0" customWidth="1"/>
    <col min="15" max="15" width="11.00390625" style="0" customWidth="1"/>
  </cols>
  <sheetData>
    <row r="1" spans="1:15" ht="14.25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>
      <c r="A2" s="98" t="s">
        <v>48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3.5" customHeight="1">
      <c r="A3" s="98" t="s">
        <v>42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53"/>
      <c r="L4" s="53"/>
      <c r="M4" s="53"/>
      <c r="N4" s="53"/>
      <c r="O4" s="53"/>
    </row>
    <row r="5" spans="1:15" ht="15">
      <c r="A5" s="101" t="s">
        <v>43</v>
      </c>
      <c r="B5" s="101"/>
      <c r="C5" s="101"/>
      <c r="D5" s="101"/>
      <c r="E5" s="101"/>
      <c r="F5" s="54"/>
      <c r="G5" s="101" t="s">
        <v>44</v>
      </c>
      <c r="H5" s="101"/>
      <c r="I5" s="101"/>
      <c r="J5" s="101"/>
      <c r="K5" s="101"/>
      <c r="L5" s="101"/>
      <c r="M5" s="101"/>
      <c r="N5" s="101"/>
      <c r="O5" s="101"/>
    </row>
    <row r="6" spans="1:15" ht="12.7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55"/>
      <c r="L6" s="55"/>
      <c r="M6" s="55"/>
      <c r="N6" s="55"/>
      <c r="O6" s="55"/>
    </row>
    <row r="7" spans="1:15" ht="15" customHeight="1">
      <c r="A7" s="56"/>
      <c r="B7" s="56"/>
      <c r="C7" s="103"/>
      <c r="D7" s="103"/>
      <c r="E7" s="103"/>
      <c r="F7" s="58"/>
      <c r="G7" s="102"/>
      <c r="H7" s="102"/>
      <c r="I7" s="102"/>
      <c r="J7" s="60"/>
      <c r="K7" s="102"/>
      <c r="L7" s="102"/>
      <c r="M7" s="102"/>
      <c r="N7" s="59"/>
      <c r="O7" s="59"/>
    </row>
    <row r="8" spans="1:15" ht="15" customHeight="1">
      <c r="A8" s="57"/>
      <c r="B8" s="57"/>
      <c r="C8" s="61" t="s">
        <v>12</v>
      </c>
      <c r="D8" s="61" t="s">
        <v>0</v>
      </c>
      <c r="E8" s="61" t="s">
        <v>6</v>
      </c>
      <c r="F8" s="62"/>
      <c r="G8" s="63"/>
      <c r="H8" s="63"/>
      <c r="I8" s="63"/>
      <c r="J8" s="64"/>
      <c r="K8" s="63"/>
      <c r="L8" s="63"/>
      <c r="M8" s="63"/>
      <c r="N8" s="63"/>
      <c r="O8" s="63"/>
    </row>
    <row r="9" spans="1:15" ht="15" customHeight="1">
      <c r="A9" s="65" t="s">
        <v>9</v>
      </c>
      <c r="B9" s="66"/>
      <c r="C9" s="67" t="s">
        <v>13</v>
      </c>
      <c r="D9" s="67" t="s">
        <v>1</v>
      </c>
      <c r="E9" s="68" t="s">
        <v>7</v>
      </c>
      <c r="F9" s="69"/>
      <c r="G9" s="70"/>
      <c r="H9" s="70"/>
      <c r="I9" s="71"/>
      <c r="J9" s="64"/>
      <c r="K9" s="70"/>
      <c r="L9" s="70"/>
      <c r="M9" s="71"/>
      <c r="N9" s="71"/>
      <c r="O9" s="70"/>
    </row>
    <row r="10" spans="1:15" ht="15" customHeight="1">
      <c r="A10" s="72" t="s">
        <v>49</v>
      </c>
      <c r="B10" s="72"/>
      <c r="C10" s="73">
        <v>1</v>
      </c>
      <c r="D10" s="73">
        <v>0</v>
      </c>
      <c r="E10" s="74">
        <f aca="true" t="shared" si="0" ref="E10:E17">D10/C10</f>
        <v>0</v>
      </c>
      <c r="F10" s="69"/>
      <c r="G10" s="70"/>
      <c r="H10" s="70"/>
      <c r="I10" s="71"/>
      <c r="J10" s="64"/>
      <c r="K10" s="70"/>
      <c r="L10" s="70"/>
      <c r="M10" s="71"/>
      <c r="N10" s="71"/>
      <c r="O10" s="70"/>
    </row>
    <row r="11" spans="1:15" ht="15" customHeight="1">
      <c r="A11" s="72" t="s">
        <v>2</v>
      </c>
      <c r="B11" s="72"/>
      <c r="C11" s="73">
        <v>465</v>
      </c>
      <c r="D11" s="73">
        <v>5</v>
      </c>
      <c r="E11" s="74">
        <f t="shared" si="0"/>
        <v>0.010752688172043012</v>
      </c>
      <c r="F11" s="75"/>
      <c r="G11" s="76"/>
      <c r="H11" s="76"/>
      <c r="I11" s="77"/>
      <c r="J11" s="78"/>
      <c r="K11" s="76"/>
      <c r="L11" s="76"/>
      <c r="M11" s="77"/>
      <c r="N11" s="77"/>
      <c r="O11" s="76"/>
    </row>
    <row r="12" spans="1:15" ht="15" customHeight="1">
      <c r="A12" s="72" t="s">
        <v>3</v>
      </c>
      <c r="B12" s="72"/>
      <c r="C12" s="73">
        <v>465</v>
      </c>
      <c r="D12" s="73">
        <v>0</v>
      </c>
      <c r="E12" s="74">
        <f t="shared" si="0"/>
        <v>0</v>
      </c>
      <c r="F12" s="75"/>
      <c r="G12" s="76"/>
      <c r="H12" s="76"/>
      <c r="I12" s="77"/>
      <c r="J12" s="78"/>
      <c r="K12" s="76"/>
      <c r="L12" s="76"/>
      <c r="M12" s="77"/>
      <c r="N12" s="77"/>
      <c r="O12" s="76"/>
    </row>
    <row r="13" spans="1:15" ht="15" customHeight="1">
      <c r="A13" s="72" t="s">
        <v>11</v>
      </c>
      <c r="B13" s="72"/>
      <c r="C13" s="73">
        <v>465</v>
      </c>
      <c r="D13" s="73">
        <v>0</v>
      </c>
      <c r="E13" s="74">
        <f t="shared" si="0"/>
        <v>0</v>
      </c>
      <c r="F13" s="75"/>
      <c r="G13" s="76"/>
      <c r="H13" s="76"/>
      <c r="I13" s="77"/>
      <c r="J13" s="78"/>
      <c r="K13" s="76"/>
      <c r="L13" s="76"/>
      <c r="M13" s="77"/>
      <c r="N13" s="77"/>
      <c r="O13" s="76"/>
    </row>
    <row r="14" spans="1:15" ht="15" customHeight="1">
      <c r="A14" s="72" t="s">
        <v>5</v>
      </c>
      <c r="B14" s="72"/>
      <c r="C14" s="73">
        <v>465</v>
      </c>
      <c r="D14" s="73">
        <v>0</v>
      </c>
      <c r="E14" s="74">
        <f t="shared" si="0"/>
        <v>0</v>
      </c>
      <c r="F14" s="75"/>
      <c r="G14" s="76"/>
      <c r="H14" s="76"/>
      <c r="I14" s="77"/>
      <c r="J14" s="78"/>
      <c r="K14" s="76"/>
      <c r="L14" s="76"/>
      <c r="M14" s="77"/>
      <c r="N14" s="77"/>
      <c r="O14" s="76"/>
    </row>
    <row r="15" spans="1:15" ht="15" customHeight="1">
      <c r="A15" s="72" t="s">
        <v>8</v>
      </c>
      <c r="B15" s="72"/>
      <c r="C15" s="73">
        <v>465</v>
      </c>
      <c r="D15" s="73">
        <v>0</v>
      </c>
      <c r="E15" s="74">
        <f t="shared" si="0"/>
        <v>0</v>
      </c>
      <c r="F15" s="75"/>
      <c r="G15" s="76"/>
      <c r="H15" s="76"/>
      <c r="I15" s="77"/>
      <c r="J15" s="78"/>
      <c r="K15" s="76"/>
      <c r="L15" s="76"/>
      <c r="M15" s="77"/>
      <c r="N15" s="77"/>
      <c r="O15" s="76"/>
    </row>
    <row r="16" spans="1:15" ht="15" customHeight="1">
      <c r="A16" s="79" t="s">
        <v>45</v>
      </c>
      <c r="B16" s="79"/>
      <c r="C16" s="80">
        <v>465</v>
      </c>
      <c r="D16" s="80">
        <v>2</v>
      </c>
      <c r="E16" s="81">
        <f t="shared" si="0"/>
        <v>0.004301075268817204</v>
      </c>
      <c r="F16" s="75"/>
      <c r="G16" s="76"/>
      <c r="H16" s="76"/>
      <c r="I16" s="77"/>
      <c r="J16" s="78"/>
      <c r="K16" s="76"/>
      <c r="L16" s="76"/>
      <c r="M16" s="77"/>
      <c r="N16" s="77"/>
      <c r="O16" s="76"/>
    </row>
    <row r="17" spans="1:15" ht="15" customHeight="1">
      <c r="A17" s="82" t="s">
        <v>46</v>
      </c>
      <c r="B17" s="83"/>
      <c r="C17" s="84">
        <v>467</v>
      </c>
      <c r="D17" s="85">
        <v>7</v>
      </c>
      <c r="E17" s="86">
        <f t="shared" si="0"/>
        <v>0.014989293361884369</v>
      </c>
      <c r="F17" s="87"/>
      <c r="G17" s="88"/>
      <c r="H17" s="88"/>
      <c r="I17" s="89"/>
      <c r="J17" s="78"/>
      <c r="K17" s="88"/>
      <c r="L17" s="88"/>
      <c r="M17" s="89"/>
      <c r="N17" s="89"/>
      <c r="O17" s="88"/>
    </row>
    <row r="18" spans="1:15" s="90" customFormat="1" ht="17.25">
      <c r="A18" s="82" t="s">
        <v>38</v>
      </c>
      <c r="B18" s="83"/>
      <c r="C18" s="95">
        <v>461</v>
      </c>
      <c r="D18" s="85">
        <v>12</v>
      </c>
      <c r="E18" s="86">
        <f>D18/C18</f>
        <v>0.026030368763557483</v>
      </c>
      <c r="F18" s="91"/>
      <c r="G18" s="92"/>
      <c r="H18" s="92"/>
      <c r="I18" s="93"/>
      <c r="J18" s="91"/>
      <c r="K18" s="94"/>
      <c r="L18" s="94"/>
      <c r="M18" s="94"/>
      <c r="N18" s="94"/>
      <c r="O18" s="94"/>
    </row>
    <row r="19" spans="1:15" s="90" customFormat="1" ht="17.25">
      <c r="A19" s="82" t="s">
        <v>30</v>
      </c>
      <c r="B19" s="83"/>
      <c r="C19" s="95">
        <v>476</v>
      </c>
      <c r="D19" s="85">
        <v>15</v>
      </c>
      <c r="E19" s="86">
        <f>D19/C19</f>
        <v>0.031512605042016806</v>
      </c>
      <c r="F19" s="91"/>
      <c r="G19" s="92"/>
      <c r="H19" s="92"/>
      <c r="I19" s="93"/>
      <c r="J19" s="91"/>
      <c r="K19" s="94"/>
      <c r="L19" s="94"/>
      <c r="M19" s="94"/>
      <c r="N19" s="94"/>
      <c r="O19" s="94"/>
    </row>
    <row r="20" spans="1:15" s="90" customFormat="1" ht="17.25">
      <c r="A20" s="82"/>
      <c r="B20" s="83"/>
      <c r="C20" s="84"/>
      <c r="D20" s="85"/>
      <c r="E20" s="86"/>
      <c r="F20" s="91"/>
      <c r="G20" s="92"/>
      <c r="H20" s="92"/>
      <c r="I20" s="93"/>
      <c r="J20" s="91"/>
      <c r="K20" s="94"/>
      <c r="L20" s="94"/>
      <c r="M20" s="94"/>
      <c r="N20" s="94"/>
      <c r="O20" s="94"/>
    </row>
    <row r="21" spans="1:15" ht="13.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15">
      <c r="A22" s="101" t="s">
        <v>47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1:15" ht="13.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3.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3.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3.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3.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3.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3.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3.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3.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3.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3.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3.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3.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3.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3.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3.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3.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3.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</sheetData>
  <mergeCells count="11">
    <mergeCell ref="A1:O1"/>
    <mergeCell ref="A2:O2"/>
    <mergeCell ref="A6:J6"/>
    <mergeCell ref="A4:J4"/>
    <mergeCell ref="A3:O3"/>
    <mergeCell ref="A5:E5"/>
    <mergeCell ref="G5:O5"/>
    <mergeCell ref="A22:O22"/>
    <mergeCell ref="G7:I7"/>
    <mergeCell ref="C7:E7"/>
    <mergeCell ref="K7:M7"/>
  </mergeCells>
  <printOptions horizontalCentered="1"/>
  <pageMargins left="0.25" right="0.25" top="0.25" bottom="0.25" header="0.27" footer="0.27"/>
  <pageSetup horizontalDpi="300" verticalDpi="300" orientation="landscape" r:id="rId2"/>
  <headerFooter alignWithMargins="0">
    <oddFooter>&amp;L&amp;"Century Gothic,Regular"&amp;9* Aegis Drug-Free Sports clients include colleges and universities.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="75" zoomScaleNormal="75" workbookViewId="0" topLeftCell="A1">
      <selection activeCell="A16" sqref="A16:E17"/>
    </sheetView>
  </sheetViews>
  <sheetFormatPr defaultColWidth="9.140625" defaultRowHeight="12.75"/>
  <cols>
    <col min="1" max="1" width="17.57421875" style="0" customWidth="1"/>
    <col min="2" max="2" width="3.7109375" style="0" customWidth="1"/>
    <col min="3" max="5" width="12.7109375" style="0" customWidth="1"/>
    <col min="6" max="6" width="3.7109375" style="0" customWidth="1"/>
    <col min="7" max="7" width="8.28125" style="0" customWidth="1"/>
    <col min="8" max="8" width="9.00390625" style="0" customWidth="1"/>
    <col min="9" max="9" width="7.8515625" style="0" customWidth="1"/>
    <col min="10" max="10" width="3.7109375" style="0" customWidth="1"/>
    <col min="14" max="14" width="3.7109375" style="0" customWidth="1"/>
    <col min="15" max="15" width="11.00390625" style="0" customWidth="1"/>
  </cols>
  <sheetData>
    <row r="1" spans="1:15" ht="12.7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2.75">
      <c r="A2" s="108" t="s">
        <v>23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3.5" customHeight="1">
      <c r="A3" s="108" t="s">
        <v>36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0" ht="15.7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5" ht="15.75">
      <c r="A5" s="104" t="s">
        <v>37</v>
      </c>
      <c r="B5" s="104"/>
      <c r="C5" s="104"/>
      <c r="D5" s="104"/>
      <c r="E5" s="104"/>
      <c r="F5" s="40"/>
      <c r="G5" s="104" t="s">
        <v>41</v>
      </c>
      <c r="H5" s="104"/>
      <c r="I5" s="104"/>
      <c r="J5" s="104"/>
      <c r="K5" s="104"/>
      <c r="L5" s="104"/>
      <c r="M5" s="104"/>
      <c r="N5" s="104"/>
      <c r="O5" s="104"/>
    </row>
    <row r="6" spans="1:15" ht="12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2"/>
      <c r="L6" s="2"/>
      <c r="M6" s="2"/>
      <c r="N6" s="2"/>
      <c r="O6" s="2"/>
    </row>
    <row r="7" spans="1:15" ht="15" customHeight="1">
      <c r="A7" s="15"/>
      <c r="B7" s="15"/>
      <c r="C7" s="106"/>
      <c r="D7" s="106"/>
      <c r="E7" s="106"/>
      <c r="F7" s="19"/>
      <c r="G7" s="105"/>
      <c r="H7" s="105"/>
      <c r="I7" s="105"/>
      <c r="J7" s="20"/>
      <c r="K7" s="105"/>
      <c r="L7" s="105"/>
      <c r="M7" s="105"/>
      <c r="N7" s="18"/>
      <c r="O7" s="18"/>
    </row>
    <row r="8" spans="1:15" ht="15" customHeight="1">
      <c r="A8" s="16"/>
      <c r="B8" s="16"/>
      <c r="C8" s="26" t="s">
        <v>12</v>
      </c>
      <c r="D8" s="26" t="s">
        <v>0</v>
      </c>
      <c r="E8" s="26" t="s">
        <v>6</v>
      </c>
      <c r="F8" s="22"/>
      <c r="G8" s="21"/>
      <c r="H8" s="21"/>
      <c r="I8" s="21"/>
      <c r="J8" s="17"/>
      <c r="K8" s="21"/>
      <c r="L8" s="21"/>
      <c r="M8" s="21"/>
      <c r="N8" s="21"/>
      <c r="O8" s="21"/>
    </row>
    <row r="9" spans="1:15" ht="15" customHeight="1">
      <c r="A9" s="27" t="s">
        <v>9</v>
      </c>
      <c r="B9" s="28"/>
      <c r="C9" s="29" t="s">
        <v>13</v>
      </c>
      <c r="D9" s="29" t="s">
        <v>1</v>
      </c>
      <c r="E9" s="30" t="s">
        <v>7</v>
      </c>
      <c r="F9" s="25"/>
      <c r="G9" s="23"/>
      <c r="H9" s="23"/>
      <c r="I9" s="24"/>
      <c r="J9" s="17"/>
      <c r="K9" s="23"/>
      <c r="L9" s="23"/>
      <c r="M9" s="24"/>
      <c r="N9" s="24"/>
      <c r="O9" s="23"/>
    </row>
    <row r="10" spans="1:15" ht="15" customHeight="1">
      <c r="A10" s="31" t="s">
        <v>2</v>
      </c>
      <c r="B10" s="31"/>
      <c r="C10" s="32">
        <v>461</v>
      </c>
      <c r="D10" s="32">
        <v>0</v>
      </c>
      <c r="E10" s="33">
        <f aca="true" t="shared" si="0" ref="E10:E15">D10/C10</f>
        <v>0</v>
      </c>
      <c r="F10" s="7"/>
      <c r="G10" s="3"/>
      <c r="H10" s="3"/>
      <c r="I10" s="6"/>
      <c r="J10" s="4"/>
      <c r="K10" s="3"/>
      <c r="L10" s="3"/>
      <c r="M10" s="6"/>
      <c r="N10" s="6"/>
      <c r="O10" s="3"/>
    </row>
    <row r="11" spans="1:15" ht="15" customHeight="1">
      <c r="A11" s="31" t="s">
        <v>3</v>
      </c>
      <c r="B11" s="31"/>
      <c r="C11" s="32">
        <v>461</v>
      </c>
      <c r="D11" s="32">
        <v>0</v>
      </c>
      <c r="E11" s="33">
        <f t="shared" si="0"/>
        <v>0</v>
      </c>
      <c r="F11" s="7"/>
      <c r="G11" s="3"/>
      <c r="H11" s="3"/>
      <c r="I11" s="6"/>
      <c r="J11" s="4"/>
      <c r="K11" s="3"/>
      <c r="L11" s="3"/>
      <c r="M11" s="6"/>
      <c r="N11" s="6"/>
      <c r="O11" s="3"/>
    </row>
    <row r="12" spans="1:15" ht="15" customHeight="1">
      <c r="A12" s="31" t="s">
        <v>8</v>
      </c>
      <c r="B12" s="31"/>
      <c r="C12" s="32">
        <v>461</v>
      </c>
      <c r="D12" s="32">
        <v>0</v>
      </c>
      <c r="E12" s="33">
        <f t="shared" si="0"/>
        <v>0</v>
      </c>
      <c r="F12" s="7"/>
      <c r="G12" s="3"/>
      <c r="H12" s="3"/>
      <c r="I12" s="6"/>
      <c r="J12" s="4"/>
      <c r="K12" s="3"/>
      <c r="L12" s="3"/>
      <c r="M12" s="6"/>
      <c r="N12" s="6"/>
      <c r="O12" s="3"/>
    </row>
    <row r="13" spans="1:15" ht="15" customHeight="1">
      <c r="A13" s="31" t="s">
        <v>11</v>
      </c>
      <c r="B13" s="31"/>
      <c r="C13" s="32">
        <v>461</v>
      </c>
      <c r="D13" s="32">
        <v>0</v>
      </c>
      <c r="E13" s="33">
        <f t="shared" si="0"/>
        <v>0</v>
      </c>
      <c r="F13" s="7"/>
      <c r="G13" s="3"/>
      <c r="H13" s="3"/>
      <c r="I13" s="6"/>
      <c r="J13" s="4"/>
      <c r="K13" s="3"/>
      <c r="L13" s="3"/>
      <c r="M13" s="6"/>
      <c r="N13" s="6"/>
      <c r="O13" s="3"/>
    </row>
    <row r="14" spans="1:15" ht="15" customHeight="1">
      <c r="A14" s="31" t="s">
        <v>4</v>
      </c>
      <c r="B14" s="31"/>
      <c r="C14" s="32">
        <v>461</v>
      </c>
      <c r="D14" s="32">
        <v>5</v>
      </c>
      <c r="E14" s="33">
        <f t="shared" si="0"/>
        <v>0.010845986984815618</v>
      </c>
      <c r="F14" s="7"/>
      <c r="G14" s="3"/>
      <c r="H14" s="3"/>
      <c r="I14" s="6"/>
      <c r="J14" s="4"/>
      <c r="K14" s="3"/>
      <c r="L14" s="3"/>
      <c r="M14" s="6"/>
      <c r="N14" s="6"/>
      <c r="O14" s="3"/>
    </row>
    <row r="15" spans="1:15" ht="15" customHeight="1">
      <c r="A15" s="41" t="s">
        <v>5</v>
      </c>
      <c r="B15" s="31"/>
      <c r="C15" s="34">
        <v>461</v>
      </c>
      <c r="D15" s="34">
        <v>7</v>
      </c>
      <c r="E15" s="35">
        <f t="shared" si="0"/>
        <v>0.015184381778741865</v>
      </c>
      <c r="F15" s="9"/>
      <c r="G15" s="5"/>
      <c r="H15" s="5"/>
      <c r="I15" s="8"/>
      <c r="J15" s="4"/>
      <c r="K15" s="5"/>
      <c r="L15" s="5"/>
      <c r="M15" s="8"/>
      <c r="N15" s="8"/>
      <c r="O15" s="5"/>
    </row>
    <row r="16" spans="1:15" ht="16.5" customHeight="1">
      <c r="A16" s="36" t="s">
        <v>38</v>
      </c>
      <c r="B16" s="37"/>
      <c r="C16" s="51">
        <v>461</v>
      </c>
      <c r="D16" s="38">
        <v>12</v>
      </c>
      <c r="E16" s="39">
        <f>D16/C16</f>
        <v>0.026030368763557483</v>
      </c>
      <c r="F16" s="14"/>
      <c r="G16" s="12"/>
      <c r="H16" s="12"/>
      <c r="I16" s="13"/>
      <c r="J16" s="17"/>
      <c r="K16" s="10"/>
      <c r="L16" s="11"/>
      <c r="M16" s="13"/>
      <c r="N16" s="13"/>
      <c r="O16" s="10"/>
    </row>
    <row r="17" spans="1:15" ht="15.75" customHeight="1">
      <c r="A17" s="36" t="s">
        <v>30</v>
      </c>
      <c r="B17" s="37"/>
      <c r="C17" s="51">
        <v>476</v>
      </c>
      <c r="D17" s="38">
        <v>15</v>
      </c>
      <c r="E17" s="39">
        <f>D17/C17</f>
        <v>0.031512605042016806</v>
      </c>
      <c r="F17" s="14"/>
      <c r="G17" s="12"/>
      <c r="H17" s="12"/>
      <c r="I17" s="13"/>
      <c r="J17" s="17"/>
      <c r="K17" s="10"/>
      <c r="L17" s="11"/>
      <c r="M17" s="13"/>
      <c r="N17" s="13"/>
      <c r="O17" s="10"/>
    </row>
    <row r="18" spans="1:5" ht="18" customHeight="1">
      <c r="A18" s="36" t="s">
        <v>21</v>
      </c>
      <c r="B18" s="37"/>
      <c r="C18" s="51">
        <v>316</v>
      </c>
      <c r="D18" s="38">
        <v>30</v>
      </c>
      <c r="E18" s="39">
        <f>D18/C18</f>
        <v>0.0949367088607595</v>
      </c>
    </row>
    <row r="19" spans="1:15" ht="15.75">
      <c r="A19" s="104" t="s">
        <v>29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</sheetData>
  <mergeCells count="11">
    <mergeCell ref="A1:O1"/>
    <mergeCell ref="A2:O2"/>
    <mergeCell ref="A6:J6"/>
    <mergeCell ref="A4:J4"/>
    <mergeCell ref="A3:O3"/>
    <mergeCell ref="A5:E5"/>
    <mergeCell ref="G5:O5"/>
    <mergeCell ref="A19:O19"/>
    <mergeCell ref="G7:I7"/>
    <mergeCell ref="C7:E7"/>
    <mergeCell ref="K7:M7"/>
  </mergeCells>
  <printOptions horizontalCentered="1"/>
  <pageMargins left="0.25" right="0.25" top="0.25" bottom="0.25" header="0.27" footer="0.27"/>
  <pageSetup horizontalDpi="600" verticalDpi="600" orientation="landscape" r:id="rId2"/>
  <headerFooter alignWithMargins="0">
    <oddFooter>&amp;L&amp;"Arial,Bold Italic"&amp;8* Aegis Drug-Free Sports clients include colleges and universities.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="75" zoomScaleNormal="75" workbookViewId="0" topLeftCell="A1">
      <selection activeCell="A17" sqref="A17"/>
    </sheetView>
  </sheetViews>
  <sheetFormatPr defaultColWidth="9.140625" defaultRowHeight="12.75"/>
  <cols>
    <col min="1" max="1" width="17.57421875" style="0" customWidth="1"/>
    <col min="2" max="2" width="3.7109375" style="0" customWidth="1"/>
    <col min="3" max="5" width="12.7109375" style="0" customWidth="1"/>
    <col min="6" max="6" width="3.7109375" style="0" customWidth="1"/>
    <col min="7" max="7" width="8.28125" style="0" customWidth="1"/>
    <col min="8" max="8" width="9.00390625" style="0" customWidth="1"/>
    <col min="9" max="9" width="7.8515625" style="0" customWidth="1"/>
    <col min="10" max="10" width="3.7109375" style="0" customWidth="1"/>
    <col min="14" max="14" width="3.7109375" style="0" customWidth="1"/>
    <col min="15" max="15" width="11.00390625" style="0" customWidth="1"/>
  </cols>
  <sheetData>
    <row r="1" spans="1:15" ht="12.7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2.75">
      <c r="A2" s="108" t="s">
        <v>23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3.5" customHeight="1">
      <c r="A3" s="108" t="s">
        <v>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0" ht="15.7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5" ht="15.75">
      <c r="A5" s="104" t="s">
        <v>33</v>
      </c>
      <c r="B5" s="104"/>
      <c r="C5" s="104"/>
      <c r="D5" s="104"/>
      <c r="E5" s="104"/>
      <c r="F5" s="40"/>
      <c r="G5" s="104" t="s">
        <v>34</v>
      </c>
      <c r="H5" s="104"/>
      <c r="I5" s="104"/>
      <c r="J5" s="104"/>
      <c r="K5" s="104"/>
      <c r="L5" s="104"/>
      <c r="M5" s="104"/>
      <c r="N5" s="104"/>
      <c r="O5" s="104"/>
    </row>
    <row r="6" spans="1:15" ht="12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2"/>
      <c r="L6" s="2"/>
      <c r="M6" s="2"/>
      <c r="N6" s="2"/>
      <c r="O6" s="2"/>
    </row>
    <row r="7" spans="1:15" ht="15" customHeight="1">
      <c r="A7" s="15"/>
      <c r="B7" s="15"/>
      <c r="C7" s="106"/>
      <c r="D7" s="106"/>
      <c r="E7" s="106"/>
      <c r="F7" s="19"/>
      <c r="G7" s="105"/>
      <c r="H7" s="105"/>
      <c r="I7" s="105"/>
      <c r="J7" s="20"/>
      <c r="K7" s="105"/>
      <c r="L7" s="105"/>
      <c r="M7" s="105"/>
      <c r="N7" s="18"/>
      <c r="O7" s="18"/>
    </row>
    <row r="8" spans="1:15" ht="15" customHeight="1">
      <c r="A8" s="16"/>
      <c r="B8" s="16"/>
      <c r="C8" s="26" t="s">
        <v>12</v>
      </c>
      <c r="D8" s="26" t="s">
        <v>0</v>
      </c>
      <c r="E8" s="26" t="s">
        <v>6</v>
      </c>
      <c r="F8" s="22"/>
      <c r="G8" s="21"/>
      <c r="H8" s="21"/>
      <c r="I8" s="21"/>
      <c r="J8" s="17"/>
      <c r="K8" s="21"/>
      <c r="L8" s="21"/>
      <c r="M8" s="21"/>
      <c r="N8" s="21"/>
      <c r="O8" s="21"/>
    </row>
    <row r="9" spans="1:15" ht="15" customHeight="1">
      <c r="A9" s="27" t="s">
        <v>9</v>
      </c>
      <c r="B9" s="28"/>
      <c r="C9" s="29" t="s">
        <v>13</v>
      </c>
      <c r="D9" s="29" t="s">
        <v>1</v>
      </c>
      <c r="E9" s="30" t="s">
        <v>7</v>
      </c>
      <c r="F9" s="25"/>
      <c r="G9" s="23"/>
      <c r="H9" s="23"/>
      <c r="I9" s="24"/>
      <c r="J9" s="17"/>
      <c r="K9" s="23"/>
      <c r="L9" s="23"/>
      <c r="M9" s="24"/>
      <c r="N9" s="24"/>
      <c r="O9" s="23"/>
    </row>
    <row r="10" spans="1:15" ht="15" customHeight="1">
      <c r="A10" s="31" t="s">
        <v>2</v>
      </c>
      <c r="B10" s="31"/>
      <c r="C10" s="32">
        <v>476</v>
      </c>
      <c r="D10" s="32">
        <v>3</v>
      </c>
      <c r="E10" s="33">
        <f>D10/C10</f>
        <v>0.0063025210084033615</v>
      </c>
      <c r="F10" s="7"/>
      <c r="G10" s="3"/>
      <c r="H10" s="3"/>
      <c r="I10" s="6"/>
      <c r="J10" s="4"/>
      <c r="K10" s="3"/>
      <c r="L10" s="3"/>
      <c r="M10" s="6"/>
      <c r="N10" s="6"/>
      <c r="O10" s="3"/>
    </row>
    <row r="11" spans="1:15" ht="15" customHeight="1">
      <c r="A11" s="31" t="s">
        <v>3</v>
      </c>
      <c r="B11" s="31"/>
      <c r="C11" s="32">
        <v>476</v>
      </c>
      <c r="D11" s="32">
        <v>1</v>
      </c>
      <c r="E11" s="33">
        <f aca="true" t="shared" si="0" ref="E11:E16">D11/C11</f>
        <v>0.0021008403361344537</v>
      </c>
      <c r="F11" s="7"/>
      <c r="G11" s="3"/>
      <c r="H11" s="3"/>
      <c r="I11" s="6"/>
      <c r="J11" s="4"/>
      <c r="K11" s="3"/>
      <c r="L11" s="3"/>
      <c r="M11" s="6"/>
      <c r="N11" s="6"/>
      <c r="O11" s="3"/>
    </row>
    <row r="12" spans="1:15" ht="15" customHeight="1">
      <c r="A12" s="31" t="s">
        <v>8</v>
      </c>
      <c r="B12" s="31"/>
      <c r="C12" s="32">
        <v>476</v>
      </c>
      <c r="D12" s="32">
        <v>0</v>
      </c>
      <c r="E12" s="33">
        <f t="shared" si="0"/>
        <v>0</v>
      </c>
      <c r="F12" s="7"/>
      <c r="G12" s="3"/>
      <c r="H12" s="3"/>
      <c r="I12" s="6"/>
      <c r="J12" s="4"/>
      <c r="K12" s="3"/>
      <c r="L12" s="3"/>
      <c r="M12" s="6"/>
      <c r="N12" s="6"/>
      <c r="O12" s="3"/>
    </row>
    <row r="13" spans="1:15" ht="15" customHeight="1">
      <c r="A13" s="31" t="s">
        <v>11</v>
      </c>
      <c r="B13" s="31"/>
      <c r="C13" s="32">
        <v>476</v>
      </c>
      <c r="D13" s="32">
        <v>0</v>
      </c>
      <c r="E13" s="33">
        <f t="shared" si="0"/>
        <v>0</v>
      </c>
      <c r="F13" s="7"/>
      <c r="G13" s="3"/>
      <c r="H13" s="3"/>
      <c r="I13" s="6"/>
      <c r="J13" s="4"/>
      <c r="K13" s="3"/>
      <c r="L13" s="3"/>
      <c r="M13" s="6"/>
      <c r="N13" s="6"/>
      <c r="O13" s="3"/>
    </row>
    <row r="14" spans="1:15" ht="15" customHeight="1">
      <c r="A14" s="31" t="s">
        <v>4</v>
      </c>
      <c r="B14" s="31"/>
      <c r="C14" s="32">
        <v>476</v>
      </c>
      <c r="D14" s="32">
        <v>1</v>
      </c>
      <c r="E14" s="33">
        <f t="shared" si="0"/>
        <v>0.0021008403361344537</v>
      </c>
      <c r="F14" s="7"/>
      <c r="G14" s="3"/>
      <c r="H14" s="3"/>
      <c r="I14" s="6"/>
      <c r="J14" s="4"/>
      <c r="K14" s="3"/>
      <c r="L14" s="3"/>
      <c r="M14" s="6"/>
      <c r="N14" s="6"/>
      <c r="O14" s="3"/>
    </row>
    <row r="15" spans="1:15" ht="15" customHeight="1">
      <c r="A15" s="41" t="s">
        <v>5</v>
      </c>
      <c r="B15" s="31"/>
      <c r="C15" s="32">
        <v>476</v>
      </c>
      <c r="D15" s="34">
        <v>15</v>
      </c>
      <c r="E15" s="35">
        <f t="shared" si="0"/>
        <v>0.031512605042016806</v>
      </c>
      <c r="F15" s="9"/>
      <c r="G15" s="5"/>
      <c r="H15" s="5"/>
      <c r="I15" s="8"/>
      <c r="J15" s="4"/>
      <c r="K15" s="5"/>
      <c r="L15" s="5"/>
      <c r="M15" s="8"/>
      <c r="N15" s="8"/>
      <c r="O15" s="5"/>
    </row>
    <row r="16" spans="1:15" ht="13.5" customHeight="1">
      <c r="A16" s="36" t="s">
        <v>30</v>
      </c>
      <c r="B16" s="37"/>
      <c r="C16" s="51">
        <v>476</v>
      </c>
      <c r="D16" s="38">
        <v>15</v>
      </c>
      <c r="E16" s="39">
        <f t="shared" si="0"/>
        <v>0.031512605042016806</v>
      </c>
      <c r="F16" s="14"/>
      <c r="G16" s="12"/>
      <c r="H16" s="12"/>
      <c r="I16" s="13"/>
      <c r="J16" s="17"/>
      <c r="K16" s="10"/>
      <c r="L16" s="11"/>
      <c r="M16" s="13"/>
      <c r="N16" s="13"/>
      <c r="O16" s="10"/>
    </row>
    <row r="17" spans="1:15" ht="13.5" customHeight="1">
      <c r="A17" s="36" t="s">
        <v>21</v>
      </c>
      <c r="B17" s="37"/>
      <c r="C17" s="51">
        <v>316</v>
      </c>
      <c r="D17" s="38">
        <v>30</v>
      </c>
      <c r="E17" s="39">
        <f>D17/C17</f>
        <v>0.0949367088607595</v>
      </c>
      <c r="F17" s="14"/>
      <c r="G17" s="12"/>
      <c r="H17" s="12"/>
      <c r="I17" s="13"/>
      <c r="J17" s="17"/>
      <c r="K17" s="10"/>
      <c r="L17" s="11"/>
      <c r="M17" s="13"/>
      <c r="N17" s="13"/>
      <c r="O17" s="10"/>
    </row>
    <row r="19" spans="1:15" ht="15.75">
      <c r="A19" s="104" t="s">
        <v>29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</row>
  </sheetData>
  <mergeCells count="11">
    <mergeCell ref="A19:O19"/>
    <mergeCell ref="G7:I7"/>
    <mergeCell ref="C7:E7"/>
    <mergeCell ref="K7:M7"/>
    <mergeCell ref="A1:O1"/>
    <mergeCell ref="A2:O2"/>
    <mergeCell ref="A6:J6"/>
    <mergeCell ref="A4:J4"/>
    <mergeCell ref="A3:O3"/>
    <mergeCell ref="A5:E5"/>
    <mergeCell ref="G5:O5"/>
  </mergeCells>
  <printOptions horizontalCentered="1"/>
  <pageMargins left="0.25" right="0.25" top="0.25" bottom="0.25" header="0.27" footer="0.27"/>
  <pageSetup horizontalDpi="300" verticalDpi="300" orientation="landscape" r:id="rId2"/>
  <headerFooter alignWithMargins="0">
    <oddFooter>&amp;L* Aegis Drug-Free Sports clients include colleges and universities.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workbookViewId="0" topLeftCell="A1">
      <selection activeCell="A5" sqref="A5:E5"/>
    </sheetView>
  </sheetViews>
  <sheetFormatPr defaultColWidth="9.140625" defaultRowHeight="12.75"/>
  <cols>
    <col min="1" max="1" width="17.57421875" style="0" customWidth="1"/>
    <col min="2" max="2" width="3.7109375" style="0" customWidth="1"/>
    <col min="3" max="5" width="12.7109375" style="0" customWidth="1"/>
    <col min="6" max="6" width="3.7109375" style="0" customWidth="1"/>
    <col min="7" max="7" width="8.28125" style="0" customWidth="1"/>
    <col min="8" max="8" width="9.00390625" style="0" customWidth="1"/>
    <col min="9" max="9" width="7.8515625" style="0" customWidth="1"/>
    <col min="10" max="10" width="3.7109375" style="0" customWidth="1"/>
    <col min="14" max="14" width="3.7109375" style="0" customWidth="1"/>
    <col min="15" max="15" width="11.00390625" style="0" customWidth="1"/>
  </cols>
  <sheetData>
    <row r="1" spans="1:15" ht="12.75">
      <c r="A1" s="107" t="s">
        <v>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2.75">
      <c r="A2" s="108" t="s">
        <v>23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3.5" customHeight="1">
      <c r="A3" s="108" t="s">
        <v>18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0" ht="15.7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5" ht="15.75">
      <c r="A5" s="104" t="s">
        <v>19</v>
      </c>
      <c r="B5" s="104"/>
      <c r="C5" s="104"/>
      <c r="D5" s="104"/>
      <c r="E5" s="104"/>
      <c r="F5" s="40"/>
      <c r="G5" s="104" t="s">
        <v>20</v>
      </c>
      <c r="H5" s="104"/>
      <c r="I5" s="104"/>
      <c r="J5" s="104"/>
      <c r="K5" s="104"/>
      <c r="L5" s="104"/>
      <c r="M5" s="104"/>
      <c r="N5" s="104"/>
      <c r="O5" s="104"/>
    </row>
    <row r="6" spans="1:15" ht="12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2"/>
      <c r="L6" s="2"/>
      <c r="M6" s="2"/>
      <c r="N6" s="2"/>
      <c r="O6" s="2"/>
    </row>
    <row r="7" spans="1:15" ht="15" customHeight="1">
      <c r="A7" s="15"/>
      <c r="B7" s="15"/>
      <c r="C7" s="106"/>
      <c r="D7" s="106"/>
      <c r="E7" s="106"/>
      <c r="F7" s="19"/>
      <c r="G7" s="105"/>
      <c r="H7" s="105"/>
      <c r="I7" s="105"/>
      <c r="J7" s="20"/>
      <c r="K7" s="105"/>
      <c r="L7" s="105"/>
      <c r="M7" s="105"/>
      <c r="N7" s="18"/>
      <c r="O7" s="18"/>
    </row>
    <row r="8" spans="1:15" ht="15" customHeight="1">
      <c r="A8" s="16"/>
      <c r="B8" s="16"/>
      <c r="C8" s="26" t="s">
        <v>12</v>
      </c>
      <c r="D8" s="26" t="s">
        <v>0</v>
      </c>
      <c r="E8" s="26" t="s">
        <v>6</v>
      </c>
      <c r="F8" s="22"/>
      <c r="G8" s="21"/>
      <c r="H8" s="21"/>
      <c r="I8" s="21"/>
      <c r="J8" s="17"/>
      <c r="K8" s="21"/>
      <c r="L8" s="21"/>
      <c r="M8" s="21"/>
      <c r="N8" s="21"/>
      <c r="O8" s="21"/>
    </row>
    <row r="9" spans="1:15" ht="15" customHeight="1">
      <c r="A9" s="27" t="s">
        <v>9</v>
      </c>
      <c r="B9" s="28"/>
      <c r="C9" s="29" t="s">
        <v>13</v>
      </c>
      <c r="D9" s="29" t="s">
        <v>1</v>
      </c>
      <c r="E9" s="30" t="s">
        <v>7</v>
      </c>
      <c r="F9" s="25"/>
      <c r="G9" s="23"/>
      <c r="H9" s="23"/>
      <c r="I9" s="24"/>
      <c r="J9" s="17"/>
      <c r="K9" s="23"/>
      <c r="L9" s="23"/>
      <c r="M9" s="24"/>
      <c r="N9" s="24"/>
      <c r="O9" s="23"/>
    </row>
    <row r="10" spans="1:15" ht="15" customHeight="1">
      <c r="A10" s="31" t="s">
        <v>2</v>
      </c>
      <c r="B10" s="31"/>
      <c r="C10" s="32">
        <v>316</v>
      </c>
      <c r="D10" s="32">
        <v>0</v>
      </c>
      <c r="E10" s="33">
        <f aca="true" t="shared" si="0" ref="E10:E20">D10/C10</f>
        <v>0</v>
      </c>
      <c r="F10" s="7"/>
      <c r="G10" s="3"/>
      <c r="H10" s="3"/>
      <c r="I10" s="6"/>
      <c r="J10" s="4"/>
      <c r="K10" s="3"/>
      <c r="L10" s="3"/>
      <c r="M10" s="6"/>
      <c r="N10" s="6"/>
      <c r="O10" s="3"/>
    </row>
    <row r="11" spans="1:15" ht="15" customHeight="1">
      <c r="A11" s="31" t="s">
        <v>24</v>
      </c>
      <c r="B11" s="31"/>
      <c r="C11" s="32">
        <v>2</v>
      </c>
      <c r="D11" s="32">
        <v>0</v>
      </c>
      <c r="E11" s="33">
        <v>0</v>
      </c>
      <c r="F11" s="7"/>
      <c r="G11" s="3"/>
      <c r="H11" s="3"/>
      <c r="I11" s="6"/>
      <c r="J11" s="4"/>
      <c r="K11" s="3"/>
      <c r="L11" s="3"/>
      <c r="M11" s="6"/>
      <c r="N11" s="6"/>
      <c r="O11" s="3"/>
    </row>
    <row r="12" spans="1:15" ht="15" customHeight="1">
      <c r="A12" s="31" t="s">
        <v>25</v>
      </c>
      <c r="B12" s="31"/>
      <c r="C12" s="32">
        <v>2</v>
      </c>
      <c r="D12" s="32">
        <v>0</v>
      </c>
      <c r="E12" s="33">
        <v>0</v>
      </c>
      <c r="F12" s="7"/>
      <c r="G12" s="3"/>
      <c r="H12" s="3"/>
      <c r="I12" s="6"/>
      <c r="J12" s="4"/>
      <c r="K12" s="3"/>
      <c r="L12" s="3"/>
      <c r="M12" s="6"/>
      <c r="N12" s="6"/>
      <c r="O12" s="3"/>
    </row>
    <row r="13" spans="1:15" ht="15" customHeight="1">
      <c r="A13" s="31" t="s">
        <v>26</v>
      </c>
      <c r="B13" s="31"/>
      <c r="C13" s="32">
        <v>2</v>
      </c>
      <c r="D13" s="32">
        <v>0</v>
      </c>
      <c r="E13" s="33">
        <f t="shared" si="0"/>
        <v>0</v>
      </c>
      <c r="F13" s="7"/>
      <c r="G13" s="3"/>
      <c r="H13" s="3"/>
      <c r="I13" s="6"/>
      <c r="J13" s="4"/>
      <c r="K13" s="3"/>
      <c r="L13" s="3"/>
      <c r="M13" s="6"/>
      <c r="N13" s="6"/>
      <c r="O13" s="3"/>
    </row>
    <row r="14" spans="1:15" ht="15" customHeight="1">
      <c r="A14" s="31" t="s">
        <v>27</v>
      </c>
      <c r="B14" s="31"/>
      <c r="C14" s="32">
        <v>2</v>
      </c>
      <c r="D14" s="32">
        <v>0</v>
      </c>
      <c r="E14" s="33">
        <v>0</v>
      </c>
      <c r="F14" s="7"/>
      <c r="G14" s="3"/>
      <c r="H14" s="3"/>
      <c r="I14" s="6"/>
      <c r="J14" s="4"/>
      <c r="K14" s="3"/>
      <c r="L14" s="3"/>
      <c r="M14" s="6"/>
      <c r="N14" s="6"/>
      <c r="O14" s="3"/>
    </row>
    <row r="15" spans="1:15" ht="15" customHeight="1">
      <c r="A15" s="31" t="s">
        <v>3</v>
      </c>
      <c r="B15" s="31"/>
      <c r="C15" s="32">
        <v>316</v>
      </c>
      <c r="D15" s="32">
        <v>2</v>
      </c>
      <c r="E15" s="33">
        <f t="shared" si="0"/>
        <v>0.006329113924050633</v>
      </c>
      <c r="F15" s="7"/>
      <c r="G15" s="3"/>
      <c r="H15" s="3"/>
      <c r="I15" s="6"/>
      <c r="J15" s="4"/>
      <c r="K15" s="3"/>
      <c r="L15" s="3"/>
      <c r="M15" s="6"/>
      <c r="N15" s="6"/>
      <c r="O15" s="3"/>
    </row>
    <row r="16" spans="1:15" ht="15" customHeight="1">
      <c r="A16" s="31" t="s">
        <v>8</v>
      </c>
      <c r="B16" s="31"/>
      <c r="C16" s="32">
        <v>316</v>
      </c>
      <c r="D16" s="32">
        <v>0</v>
      </c>
      <c r="E16" s="33">
        <f t="shared" si="0"/>
        <v>0</v>
      </c>
      <c r="F16" s="7"/>
      <c r="G16" s="3"/>
      <c r="H16" s="3"/>
      <c r="I16" s="6"/>
      <c r="J16" s="4"/>
      <c r="K16" s="3"/>
      <c r="L16" s="3"/>
      <c r="M16" s="6"/>
      <c r="N16" s="6"/>
      <c r="O16" s="3"/>
    </row>
    <row r="17" spans="1:15" ht="15" customHeight="1">
      <c r="A17" s="31" t="s">
        <v>11</v>
      </c>
      <c r="B17" s="31"/>
      <c r="C17" s="32">
        <v>316</v>
      </c>
      <c r="D17" s="32">
        <v>0</v>
      </c>
      <c r="E17" s="33">
        <f t="shared" si="0"/>
        <v>0</v>
      </c>
      <c r="F17" s="7"/>
      <c r="G17" s="3"/>
      <c r="H17" s="3"/>
      <c r="I17" s="6"/>
      <c r="J17" s="4"/>
      <c r="K17" s="3"/>
      <c r="L17" s="3"/>
      <c r="M17" s="6"/>
      <c r="N17" s="6"/>
      <c r="O17" s="3"/>
    </row>
    <row r="18" spans="1:15" ht="15" customHeight="1">
      <c r="A18" s="31" t="s">
        <v>4</v>
      </c>
      <c r="B18" s="31"/>
      <c r="C18" s="32">
        <v>316</v>
      </c>
      <c r="D18" s="32">
        <v>2</v>
      </c>
      <c r="E18" s="33">
        <f t="shared" si="0"/>
        <v>0.006329113924050633</v>
      </c>
      <c r="F18" s="7"/>
      <c r="G18" s="3"/>
      <c r="H18" s="3"/>
      <c r="I18" s="6"/>
      <c r="J18" s="4"/>
      <c r="K18" s="3"/>
      <c r="L18" s="3"/>
      <c r="M18" s="6"/>
      <c r="N18" s="6"/>
      <c r="O18" s="3"/>
    </row>
    <row r="19" spans="1:15" ht="15" customHeight="1">
      <c r="A19" s="41" t="s">
        <v>5</v>
      </c>
      <c r="B19" s="31"/>
      <c r="C19" s="34">
        <v>316</v>
      </c>
      <c r="D19" s="34">
        <v>29</v>
      </c>
      <c r="E19" s="35">
        <f t="shared" si="0"/>
        <v>0.09177215189873418</v>
      </c>
      <c r="F19" s="9"/>
      <c r="G19" s="5"/>
      <c r="H19" s="5"/>
      <c r="I19" s="8"/>
      <c r="J19" s="4"/>
      <c r="K19" s="5"/>
      <c r="L19" s="5"/>
      <c r="M19" s="8"/>
      <c r="N19" s="8"/>
      <c r="O19" s="5"/>
    </row>
    <row r="20" spans="1:15" ht="13.5" customHeight="1">
      <c r="A20" s="36" t="s">
        <v>21</v>
      </c>
      <c r="B20" s="37"/>
      <c r="C20" s="51">
        <v>316</v>
      </c>
      <c r="D20" s="38">
        <v>30</v>
      </c>
      <c r="E20" s="39">
        <f t="shared" si="0"/>
        <v>0.0949367088607595</v>
      </c>
      <c r="F20" s="14"/>
      <c r="G20" s="12"/>
      <c r="H20" s="12"/>
      <c r="I20" s="13"/>
      <c r="J20" s="17"/>
      <c r="K20" s="10"/>
      <c r="L20" s="11"/>
      <c r="M20" s="13"/>
      <c r="N20" s="13"/>
      <c r="O20" s="10"/>
    </row>
    <row r="22" spans="1:15" ht="15.75">
      <c r="A22" s="104" t="s">
        <v>29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</sheetData>
  <mergeCells count="11">
    <mergeCell ref="A1:O1"/>
    <mergeCell ref="A2:O2"/>
    <mergeCell ref="A6:J6"/>
    <mergeCell ref="A4:J4"/>
    <mergeCell ref="A3:O3"/>
    <mergeCell ref="A5:E5"/>
    <mergeCell ref="G5:O5"/>
    <mergeCell ref="A22:O22"/>
    <mergeCell ref="G7:I7"/>
    <mergeCell ref="C7:E7"/>
    <mergeCell ref="K7:M7"/>
  </mergeCells>
  <printOptions horizontalCentered="1"/>
  <pageMargins left="0.25" right="0.25" top="0.25" bottom="0.25" header="0.27" footer="0.27"/>
  <pageSetup horizontalDpi="300" verticalDpi="300" orientation="landscape" r:id="rId2"/>
  <headerFooter alignWithMargins="0">
    <oddFooter>&amp;L* Aegis Drug-Free Sports clients include colleges and universities.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A10">
      <selection activeCell="A26" sqref="A26"/>
    </sheetView>
  </sheetViews>
  <sheetFormatPr defaultColWidth="9.140625" defaultRowHeight="12.75"/>
  <cols>
    <col min="1" max="1" width="29.421875" style="0" customWidth="1"/>
    <col min="5" max="5" width="14.57421875" style="0" customWidth="1"/>
    <col min="6" max="6" width="0" style="0" hidden="1" customWidth="1"/>
    <col min="9" max="9" width="19.140625" style="0" customWidth="1"/>
    <col min="10" max="10" width="14.8515625" style="0" customWidth="1"/>
  </cols>
  <sheetData>
    <row r="2" spans="1:7" ht="12.75">
      <c r="A2" s="111" t="s">
        <v>10</v>
      </c>
      <c r="B2" s="111"/>
      <c r="D2" s="47" t="s">
        <v>15</v>
      </c>
      <c r="E2" s="47" t="s">
        <v>16</v>
      </c>
      <c r="F2" s="48"/>
      <c r="G2" s="48" t="s">
        <v>17</v>
      </c>
    </row>
    <row r="3" spans="1:7" ht="12.75">
      <c r="A3" s="43" t="s">
        <v>28</v>
      </c>
      <c r="B3" s="42">
        <f>'2002'!E20</f>
        <v>0.0949367088607595</v>
      </c>
      <c r="D3" s="46">
        <v>262</v>
      </c>
      <c r="E3" s="46">
        <v>21</v>
      </c>
      <c r="F3" s="46"/>
      <c r="G3" s="49">
        <f>E3/D3</f>
        <v>0.08015267175572519</v>
      </c>
    </row>
    <row r="4" spans="1:2" ht="12.75">
      <c r="A4" s="43" t="s">
        <v>22</v>
      </c>
      <c r="B4" s="42">
        <v>0.0518</v>
      </c>
    </row>
    <row r="5" spans="1:2" ht="12.75">
      <c r="A5" s="44"/>
      <c r="B5" s="44"/>
    </row>
    <row r="6" spans="1:2" ht="12.75">
      <c r="A6" s="43" t="s">
        <v>28</v>
      </c>
      <c r="B6" s="42">
        <f>'2002'!E20</f>
        <v>0.0949367088607595</v>
      </c>
    </row>
    <row r="7" spans="1:2" ht="12.75">
      <c r="A7" s="43" t="s">
        <v>31</v>
      </c>
      <c r="B7" s="42">
        <f>'2003'!$E$16</f>
        <v>0.031512605042016806</v>
      </c>
    </row>
    <row r="8" spans="1:2" ht="12.75" customHeight="1">
      <c r="A8" s="43" t="s">
        <v>32</v>
      </c>
      <c r="B8" s="42">
        <v>0.0602</v>
      </c>
    </row>
    <row r="9" spans="1:12" ht="15.75" customHeight="1">
      <c r="A9" s="46"/>
      <c r="B9" s="46"/>
      <c r="C9" s="46"/>
      <c r="D9" s="46"/>
      <c r="E9" s="46"/>
      <c r="F9" s="1"/>
      <c r="G9" s="1"/>
      <c r="H9" s="1"/>
      <c r="I9" s="1"/>
      <c r="J9" s="1"/>
      <c r="K9" s="1"/>
      <c r="L9" s="1"/>
    </row>
    <row r="10" spans="1:12" ht="15.75" customHeight="1">
      <c r="A10" s="46"/>
      <c r="B10" s="46"/>
      <c r="C10" s="46"/>
      <c r="D10" s="46"/>
      <c r="E10" s="46"/>
      <c r="F10" s="1"/>
      <c r="G10" s="1"/>
      <c r="H10" s="1"/>
      <c r="I10" s="1"/>
      <c r="J10" s="1"/>
      <c r="K10" s="1"/>
      <c r="L10" s="1"/>
    </row>
    <row r="11" spans="1:12" ht="18">
      <c r="A11" s="43" t="s">
        <v>28</v>
      </c>
      <c r="B11" s="42">
        <f>'2004'!E18</f>
        <v>0.0949367088607595</v>
      </c>
      <c r="C11" s="46"/>
      <c r="D11" s="46"/>
      <c r="E11" s="46"/>
      <c r="F11" s="45"/>
      <c r="G11" s="45"/>
      <c r="H11" s="45"/>
      <c r="I11" s="45"/>
      <c r="J11" s="45"/>
      <c r="K11" s="45"/>
      <c r="L11" s="45"/>
    </row>
    <row r="12" spans="1:8" ht="12.75">
      <c r="A12" s="43" t="s">
        <v>31</v>
      </c>
      <c r="B12" s="42">
        <f>'2003'!$E$16</f>
        <v>0.031512605042016806</v>
      </c>
      <c r="C12" s="50"/>
      <c r="D12" s="50"/>
      <c r="E12" s="50"/>
      <c r="F12" s="50"/>
      <c r="G12" s="50"/>
      <c r="H12" s="50"/>
    </row>
    <row r="13" spans="1:5" ht="12.75">
      <c r="A13" s="43" t="s">
        <v>39</v>
      </c>
      <c r="B13" s="52">
        <f>'2004'!E16</f>
        <v>0.026030368763557483</v>
      </c>
      <c r="C13" s="46"/>
      <c r="D13" s="46"/>
      <c r="E13" s="46"/>
    </row>
    <row r="14" spans="1:5" ht="12.75">
      <c r="A14" s="43" t="s">
        <v>40</v>
      </c>
      <c r="B14" s="42">
        <v>0.0597</v>
      </c>
      <c r="C14" s="46"/>
      <c r="D14" s="46"/>
      <c r="E14" s="46"/>
    </row>
    <row r="15" spans="3:5" ht="12.75">
      <c r="C15" s="46"/>
      <c r="D15" s="46"/>
      <c r="E15" s="46"/>
    </row>
    <row r="16" spans="1:5" ht="12.75">
      <c r="A16" s="43" t="s">
        <v>31</v>
      </c>
      <c r="B16" s="42">
        <f>'2003'!$E$16</f>
        <v>0.031512605042016806</v>
      </c>
      <c r="C16" s="46"/>
      <c r="D16" s="46"/>
      <c r="E16" s="46"/>
    </row>
    <row r="17" spans="1:2" ht="12.75">
      <c r="A17" s="43" t="s">
        <v>39</v>
      </c>
      <c r="B17" s="52">
        <v>0.026</v>
      </c>
    </row>
    <row r="18" spans="1:2" ht="12.75">
      <c r="A18" s="43" t="s">
        <v>51</v>
      </c>
      <c r="B18" s="52">
        <v>0.015</v>
      </c>
    </row>
    <row r="19" spans="1:2" ht="12.75">
      <c r="A19" s="43" t="s">
        <v>50</v>
      </c>
      <c r="B19" s="42">
        <v>0.0565</v>
      </c>
    </row>
    <row r="21" spans="1:2" ht="12.75">
      <c r="A21" s="43" t="s">
        <v>39</v>
      </c>
      <c r="B21" s="52">
        <v>0.026</v>
      </c>
    </row>
    <row r="22" spans="1:2" ht="12.75">
      <c r="A22" s="43" t="s">
        <v>51</v>
      </c>
      <c r="B22" s="52">
        <v>0.015</v>
      </c>
    </row>
    <row r="23" spans="1:2" ht="12.75">
      <c r="A23" s="43" t="s">
        <v>56</v>
      </c>
      <c r="B23" s="52">
        <v>0.0415</v>
      </c>
    </row>
    <row r="24" spans="1:2" ht="12.75">
      <c r="A24" s="43" t="s">
        <v>57</v>
      </c>
      <c r="B24" s="42">
        <v>0.0766</v>
      </c>
    </row>
  </sheetData>
  <mergeCells count="1">
    <mergeCell ref="A2:B2"/>
  </mergeCells>
  <printOptions/>
  <pageMargins left="0.35" right="0.3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Aegis Analytical Laboratories,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Moser</dc:creator>
  <cp:keywords/>
  <dc:description/>
  <cp:lastModifiedBy>hincker</cp:lastModifiedBy>
  <cp:lastPrinted>2006-12-01T16:33:21Z</cp:lastPrinted>
  <dcterms:created xsi:type="dcterms:W3CDTF">1999-09-24T15:51:57Z</dcterms:created>
  <dcterms:modified xsi:type="dcterms:W3CDTF">2007-03-27T19:36:25Z</dcterms:modified>
  <cp:category/>
  <cp:version/>
  <cp:contentType/>
  <cp:contentStatus/>
</cp:coreProperties>
</file>