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Analysis" sheetId="1" r:id="rId1"/>
  </sheets>
  <definedNames>
    <definedName name="_xlnm.Print_Titles" localSheetId="0">'Analysis'!$1:$5</definedName>
  </definedNames>
  <calcPr fullCalcOnLoad="1"/>
</workbook>
</file>

<file path=xl/sharedStrings.xml><?xml version="1.0" encoding="utf-8"?>
<sst xmlns="http://schemas.openxmlformats.org/spreadsheetml/2006/main" count="40" uniqueCount="39">
  <si>
    <t>Description</t>
  </si>
  <si>
    <t>State Perquisites</t>
  </si>
  <si>
    <t>Total Personnel and Grants-in-Aid</t>
  </si>
  <si>
    <t>Freight, Express and Deliveries</t>
  </si>
  <si>
    <t>Telephone Toll Charges</t>
  </si>
  <si>
    <t>Contractual Services</t>
  </si>
  <si>
    <t>Sub-Total General &amp; Administrative</t>
  </si>
  <si>
    <t>Total Operations</t>
  </si>
  <si>
    <t>Temporary Help Non-Student</t>
  </si>
  <si>
    <t>Dual Comp Administrative</t>
  </si>
  <si>
    <t>Medical Supplies</t>
  </si>
  <si>
    <t>Telephone Monthly Service</t>
  </si>
  <si>
    <t>Sub-Total Personnel</t>
  </si>
  <si>
    <t>Total C271 - Wellness Program</t>
  </si>
  <si>
    <t>06-07 Budget</t>
  </si>
  <si>
    <t>Coaches Conferences &amp; Clinics</t>
  </si>
  <si>
    <t>Sub-Total General Travel</t>
  </si>
  <si>
    <t>Telephone &amp; Network Services</t>
  </si>
  <si>
    <t>Voice Mail Service Charge</t>
  </si>
  <si>
    <t>Expenditure Budget Report for C271 - Wellness Program</t>
  </si>
  <si>
    <t>Fiscal Years 2003-2004 --&gt; 2006-2007</t>
  </si>
  <si>
    <t>05-06 Budget</t>
  </si>
  <si>
    <t>04-05 Budget</t>
  </si>
  <si>
    <t>03-04 Budget</t>
  </si>
  <si>
    <t>Event Operational Expenses - Food</t>
  </si>
  <si>
    <t>Sub-Total Game Services</t>
  </si>
  <si>
    <t>Medical Services / Hospital Costs</t>
  </si>
  <si>
    <t>Sub-Total Other Services</t>
  </si>
  <si>
    <t>Computer Supplies</t>
  </si>
  <si>
    <t>Other Supplies &amp; Equipment &lt; $5,000</t>
  </si>
  <si>
    <t>Dues, Subscriptions &amp; Entry Fees</t>
  </si>
  <si>
    <t>03-04 Actual</t>
  </si>
  <si>
    <t>05-06 Actual</t>
  </si>
  <si>
    <t>04-05 Actual</t>
  </si>
  <si>
    <t>06-07 Actual**</t>
  </si>
  <si>
    <t>Non-USC Employee Travel</t>
  </si>
  <si>
    <t>Sub-Total Supplies &amp; Uniforms</t>
  </si>
  <si>
    <t>Social Security FICA - State Employee</t>
  </si>
  <si>
    <t>**2006-2007 Actual Expenditures + Outstanding Commitments Through April 25, 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</si>
</sst>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3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37" fontId="1" fillId="0" borderId="0" xfId="0" applyNumberFormat="1" applyFont="1" applyAlignment="1">
      <alignment/>
    </xf>
    <xf numFmtId="0" fontId="2" fillId="2" borderId="0" xfId="0" applyFont="1" applyFill="1" applyAlignment="1">
      <alignment wrapText="1"/>
    </xf>
    <xf numFmtId="37" fontId="2" fillId="2" borderId="0" xfId="0" applyNumberFormat="1" applyFont="1" applyFill="1" applyAlignment="1">
      <alignment horizontal="center" wrapText="1"/>
    </xf>
    <xf numFmtId="37" fontId="1" fillId="0" borderId="1" xfId="0" applyNumberFormat="1" applyFont="1" applyBorder="1" applyAlignment="1">
      <alignment/>
    </xf>
    <xf numFmtId="0" fontId="2" fillId="0" borderId="0" xfId="0" applyFont="1" applyFill="1" applyAlignment="1">
      <alignment wrapText="1"/>
    </xf>
    <xf numFmtId="37" fontId="2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/>
    </xf>
    <xf numFmtId="37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37" fontId="1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37" fontId="2" fillId="0" borderId="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0" xfId="0" applyFont="1" applyBorder="1" applyAlignment="1">
      <alignment/>
    </xf>
    <xf numFmtId="37" fontId="2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7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C8">
      <selection activeCell="A3" sqref="A3"/>
    </sheetView>
  </sheetViews>
  <sheetFormatPr defaultColWidth="9.140625" defaultRowHeight="12.75"/>
  <cols>
    <col min="1" max="1" width="33.7109375" style="0" customWidth="1"/>
    <col min="2" max="2" width="5.7109375" style="27" customWidth="1"/>
    <col min="3" max="4" width="10.7109375" style="0" customWidth="1"/>
    <col min="5" max="5" width="4.7109375" style="0" customWidth="1"/>
    <col min="6" max="7" width="10.7109375" style="0" customWidth="1"/>
    <col min="8" max="8" width="4.7109375" style="20" customWidth="1"/>
    <col min="9" max="10" width="10.7109375" style="0" customWidth="1"/>
    <col min="11" max="11" width="4.7109375" style="20" customWidth="1"/>
    <col min="12" max="13" width="10.7109375" style="0" customWidth="1"/>
  </cols>
  <sheetData>
    <row r="1" spans="1:13" s="1" customFormat="1" ht="12.75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1" customFormat="1" ht="12.75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2:13" s="1" customFormat="1" ht="12.75">
      <c r="B3" s="23"/>
      <c r="C3" s="2"/>
      <c r="D3" s="2"/>
      <c r="E3" s="2"/>
      <c r="F3" s="2"/>
      <c r="G3" s="2"/>
      <c r="H3" s="9"/>
      <c r="I3" s="2"/>
      <c r="J3" s="2"/>
      <c r="K3" s="9"/>
      <c r="L3" s="2"/>
      <c r="M3" s="2"/>
    </row>
    <row r="4" spans="1:13" s="1" customFormat="1" ht="25.5">
      <c r="A4" s="3" t="s">
        <v>0</v>
      </c>
      <c r="B4" s="25"/>
      <c r="C4" s="4" t="s">
        <v>14</v>
      </c>
      <c r="D4" s="4" t="s">
        <v>34</v>
      </c>
      <c r="E4" s="19"/>
      <c r="F4" s="4" t="s">
        <v>21</v>
      </c>
      <c r="G4" s="4" t="s">
        <v>32</v>
      </c>
      <c r="H4" s="19"/>
      <c r="I4" s="4" t="s">
        <v>22</v>
      </c>
      <c r="J4" s="4" t="s">
        <v>33</v>
      </c>
      <c r="K4" s="19"/>
      <c r="L4" s="4" t="s">
        <v>23</v>
      </c>
      <c r="M4" s="4" t="s">
        <v>31</v>
      </c>
    </row>
    <row r="5" spans="1:13" s="8" customFormat="1" ht="12.75">
      <c r="A5" s="6"/>
      <c r="B5" s="25"/>
      <c r="C5" s="7"/>
      <c r="D5" s="7"/>
      <c r="E5" s="7"/>
      <c r="F5" s="7"/>
      <c r="G5" s="7"/>
      <c r="H5" s="19"/>
      <c r="I5" s="7"/>
      <c r="J5" s="7"/>
      <c r="K5" s="19"/>
      <c r="L5" s="7"/>
      <c r="M5" s="7"/>
    </row>
    <row r="6" spans="1:13" s="1" customFormat="1" ht="12.75">
      <c r="A6" s="1" t="s">
        <v>9</v>
      </c>
      <c r="B6" s="23"/>
      <c r="C6" s="2">
        <v>26147</v>
      </c>
      <c r="D6" s="2">
        <v>20556</v>
      </c>
      <c r="E6" s="2"/>
      <c r="F6" s="2">
        <v>24640</v>
      </c>
      <c r="G6" s="2">
        <v>25385</v>
      </c>
      <c r="H6" s="9"/>
      <c r="I6" s="2">
        <v>15048</v>
      </c>
      <c r="J6" s="2">
        <v>24640</v>
      </c>
      <c r="K6" s="9"/>
      <c r="L6" s="2">
        <v>24097</v>
      </c>
      <c r="M6" s="2">
        <v>24097</v>
      </c>
    </row>
    <row r="7" spans="1:13" s="1" customFormat="1" ht="12.75">
      <c r="A7" s="1" t="s">
        <v>8</v>
      </c>
      <c r="B7" s="23"/>
      <c r="C7" s="2">
        <v>49440</v>
      </c>
      <c r="D7" s="2">
        <v>34000</v>
      </c>
      <c r="E7" s="9"/>
      <c r="F7" s="2">
        <v>45600</v>
      </c>
      <c r="G7" s="2">
        <v>40000</v>
      </c>
      <c r="H7" s="9"/>
      <c r="I7" s="2">
        <v>45600</v>
      </c>
      <c r="J7" s="2">
        <v>38000</v>
      </c>
      <c r="K7" s="9"/>
      <c r="L7" s="2">
        <v>0</v>
      </c>
      <c r="M7" s="2">
        <v>38000</v>
      </c>
    </row>
    <row r="8" spans="1:13" s="1" customFormat="1" ht="12.75">
      <c r="A8" s="1" t="s">
        <v>1</v>
      </c>
      <c r="B8" s="23"/>
      <c r="C8" s="2">
        <v>15495</v>
      </c>
      <c r="D8" s="2">
        <v>10875</v>
      </c>
      <c r="E8" s="9"/>
      <c r="F8" s="2">
        <v>12800</v>
      </c>
      <c r="G8" s="2">
        <v>12803</v>
      </c>
      <c r="H8" s="9"/>
      <c r="I8" s="2">
        <v>11857</v>
      </c>
      <c r="J8" s="2">
        <v>12297</v>
      </c>
      <c r="K8" s="9"/>
      <c r="L8" s="2">
        <v>4506</v>
      </c>
      <c r="M8" s="2">
        <v>12010</v>
      </c>
    </row>
    <row r="9" spans="1:13" s="1" customFormat="1" ht="12.75">
      <c r="A9" s="1" t="s">
        <v>37</v>
      </c>
      <c r="B9" s="23"/>
      <c r="C9" s="2">
        <v>0</v>
      </c>
      <c r="D9" s="2">
        <v>15</v>
      </c>
      <c r="E9" s="9"/>
      <c r="F9" s="2">
        <v>0</v>
      </c>
      <c r="G9" s="2">
        <v>0</v>
      </c>
      <c r="H9" s="9"/>
      <c r="I9" s="2">
        <v>0</v>
      </c>
      <c r="J9" s="2">
        <v>0</v>
      </c>
      <c r="K9" s="9"/>
      <c r="L9" s="2">
        <v>0</v>
      </c>
      <c r="M9" s="2">
        <v>0</v>
      </c>
    </row>
    <row r="10" spans="1:13" s="1" customFormat="1" ht="12.75">
      <c r="A10" s="21" t="s">
        <v>12</v>
      </c>
      <c r="B10" s="26"/>
      <c r="C10" s="5">
        <f>SUM(C6:C9)</f>
        <v>91082</v>
      </c>
      <c r="D10" s="5">
        <f>SUM(D6:D9)</f>
        <v>65446</v>
      </c>
      <c r="E10" s="9"/>
      <c r="F10" s="5">
        <f>SUM(F6:F9)</f>
        <v>83040</v>
      </c>
      <c r="G10" s="5">
        <f>SUM(G6:G9)</f>
        <v>78188</v>
      </c>
      <c r="H10" s="9"/>
      <c r="I10" s="5">
        <f>SUM(I6:I9)</f>
        <v>72505</v>
      </c>
      <c r="J10" s="5">
        <f>SUM(J6:J9)</f>
        <v>74937</v>
      </c>
      <c r="K10" s="9"/>
      <c r="L10" s="5">
        <f>SUM(L6:L9)</f>
        <v>28603</v>
      </c>
      <c r="M10" s="5">
        <f>SUM(M6:M9)</f>
        <v>74107</v>
      </c>
    </row>
    <row r="11" spans="1:13" s="1" customFormat="1" ht="13.5" thickBot="1">
      <c r="A11" s="12"/>
      <c r="B11" s="23"/>
      <c r="C11" s="13"/>
      <c r="D11" s="13"/>
      <c r="E11" s="9"/>
      <c r="F11" s="13"/>
      <c r="G11" s="13"/>
      <c r="H11" s="9"/>
      <c r="I11" s="13"/>
      <c r="J11" s="13"/>
      <c r="K11" s="9"/>
      <c r="L11" s="13"/>
      <c r="M11" s="13"/>
    </row>
    <row r="12" spans="1:13" s="1" customFormat="1" ht="13.5" thickBot="1">
      <c r="A12" s="14" t="s">
        <v>2</v>
      </c>
      <c r="B12" s="22"/>
      <c r="C12" s="15">
        <f>C10</f>
        <v>91082</v>
      </c>
      <c r="D12" s="15">
        <f>D10</f>
        <v>65446</v>
      </c>
      <c r="E12" s="11"/>
      <c r="F12" s="15">
        <f>F10</f>
        <v>83040</v>
      </c>
      <c r="G12" s="15">
        <f>G10</f>
        <v>78188</v>
      </c>
      <c r="H12" s="11"/>
      <c r="I12" s="15">
        <f>I10</f>
        <v>72505</v>
      </c>
      <c r="J12" s="15">
        <f>J10</f>
        <v>74937</v>
      </c>
      <c r="K12" s="11"/>
      <c r="L12" s="15">
        <f>L10</f>
        <v>28603</v>
      </c>
      <c r="M12" s="15">
        <f>M10</f>
        <v>74107</v>
      </c>
    </row>
    <row r="13" spans="1:13" s="1" customFormat="1" ht="12.75">
      <c r="A13" s="10"/>
      <c r="B13" s="2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s="1" customFormat="1" ht="12.75">
      <c r="A14" s="18" t="s">
        <v>35</v>
      </c>
      <c r="B14" s="23"/>
      <c r="C14" s="9">
        <v>0</v>
      </c>
      <c r="D14" s="9">
        <v>0</v>
      </c>
      <c r="E14" s="9"/>
      <c r="F14" s="9">
        <v>0</v>
      </c>
      <c r="G14" s="9">
        <v>0</v>
      </c>
      <c r="H14" s="9"/>
      <c r="I14" s="9">
        <v>0</v>
      </c>
      <c r="J14" s="9">
        <v>0</v>
      </c>
      <c r="K14" s="9"/>
      <c r="L14" s="9">
        <v>0</v>
      </c>
      <c r="M14" s="9">
        <v>299</v>
      </c>
    </row>
    <row r="15" spans="1:13" s="1" customFormat="1" ht="12.75">
      <c r="A15" s="18" t="s">
        <v>15</v>
      </c>
      <c r="B15" s="23"/>
      <c r="C15" s="9">
        <v>2000</v>
      </c>
      <c r="D15" s="9">
        <v>0</v>
      </c>
      <c r="E15" s="9"/>
      <c r="F15" s="9">
        <v>0</v>
      </c>
      <c r="G15" s="9">
        <v>0</v>
      </c>
      <c r="H15" s="9"/>
      <c r="I15" s="9">
        <v>0</v>
      </c>
      <c r="J15" s="9">
        <v>0</v>
      </c>
      <c r="K15" s="9"/>
      <c r="L15" s="9">
        <v>2000</v>
      </c>
      <c r="M15" s="9">
        <v>0</v>
      </c>
    </row>
    <row r="16" spans="1:13" s="1" customFormat="1" ht="12.75">
      <c r="A16" s="21" t="s">
        <v>16</v>
      </c>
      <c r="B16" s="26"/>
      <c r="C16" s="5">
        <f>SUM(C14:C15)</f>
        <v>2000</v>
      </c>
      <c r="D16" s="5">
        <f>SUM(D14:D15)</f>
        <v>0</v>
      </c>
      <c r="E16" s="9"/>
      <c r="F16" s="5">
        <f>SUM(F14:F15)</f>
        <v>0</v>
      </c>
      <c r="G16" s="5">
        <f>SUM(G14:G15)</f>
        <v>0</v>
      </c>
      <c r="H16" s="9"/>
      <c r="I16" s="5">
        <f>SUM(I14:I15)</f>
        <v>0</v>
      </c>
      <c r="J16" s="5">
        <f>SUM(J14:J15)</f>
        <v>0</v>
      </c>
      <c r="K16" s="9"/>
      <c r="L16" s="5">
        <f>SUM(L14:L15)</f>
        <v>2000</v>
      </c>
      <c r="M16" s="5">
        <f>SUM(M14:M15)</f>
        <v>299</v>
      </c>
    </row>
    <row r="17" spans="2:13" s="1" customFormat="1" ht="12.75">
      <c r="B17" s="23"/>
      <c r="C17" s="2"/>
      <c r="D17" s="2"/>
      <c r="E17" s="9"/>
      <c r="F17" s="2"/>
      <c r="G17" s="2"/>
      <c r="H17" s="9"/>
      <c r="I17" s="2"/>
      <c r="J17" s="2"/>
      <c r="K17" s="9"/>
      <c r="L17" s="2"/>
      <c r="M17" s="2"/>
    </row>
    <row r="18" spans="1:13" s="1" customFormat="1" ht="12.75">
      <c r="A18" s="1" t="s">
        <v>24</v>
      </c>
      <c r="B18" s="23"/>
      <c r="C18" s="2">
        <v>0</v>
      </c>
      <c r="D18" s="2">
        <v>0</v>
      </c>
      <c r="E18" s="9"/>
      <c r="F18" s="2">
        <v>1000</v>
      </c>
      <c r="G18" s="2">
        <v>0</v>
      </c>
      <c r="H18" s="9"/>
      <c r="I18" s="2">
        <v>0</v>
      </c>
      <c r="J18" s="2">
        <v>0</v>
      </c>
      <c r="K18" s="9"/>
      <c r="L18" s="2">
        <v>0</v>
      </c>
      <c r="M18" s="2">
        <v>995</v>
      </c>
    </row>
    <row r="19" spans="1:13" s="1" customFormat="1" ht="12.75">
      <c r="A19" s="21" t="s">
        <v>25</v>
      </c>
      <c r="B19" s="26"/>
      <c r="C19" s="5">
        <f>SUM(C18:C18)</f>
        <v>0</v>
      </c>
      <c r="D19" s="5">
        <f>SUM(D18:D18)</f>
        <v>0</v>
      </c>
      <c r="E19" s="9"/>
      <c r="F19" s="5">
        <f>SUM(F18:F18)</f>
        <v>1000</v>
      </c>
      <c r="G19" s="5">
        <f>SUM(G18:G18)</f>
        <v>0</v>
      </c>
      <c r="H19" s="9"/>
      <c r="I19" s="5">
        <f>SUM(I18:I18)</f>
        <v>0</v>
      </c>
      <c r="J19" s="5">
        <f>SUM(J18:J18)</f>
        <v>0</v>
      </c>
      <c r="K19" s="9"/>
      <c r="L19" s="5">
        <f>SUM(L18:L18)</f>
        <v>0</v>
      </c>
      <c r="M19" s="5">
        <f>SUM(M18:M18)</f>
        <v>995</v>
      </c>
    </row>
    <row r="20" spans="2:13" s="1" customFormat="1" ht="12.75">
      <c r="B20" s="23"/>
      <c r="C20" s="2"/>
      <c r="D20" s="2"/>
      <c r="E20" s="9"/>
      <c r="F20" s="2"/>
      <c r="G20" s="2"/>
      <c r="H20" s="9"/>
      <c r="I20" s="2"/>
      <c r="J20" s="2"/>
      <c r="K20" s="9"/>
      <c r="L20" s="2"/>
      <c r="M20" s="2"/>
    </row>
    <row r="21" spans="1:13" s="1" customFormat="1" ht="12.75">
      <c r="A21" s="1" t="s">
        <v>26</v>
      </c>
      <c r="B21" s="23"/>
      <c r="C21" s="2">
        <v>0</v>
      </c>
      <c r="D21" s="2">
        <v>0</v>
      </c>
      <c r="E21" s="9"/>
      <c r="F21" s="2">
        <v>8000</v>
      </c>
      <c r="G21" s="2">
        <v>0</v>
      </c>
      <c r="H21" s="9"/>
      <c r="I21" s="2">
        <v>10000</v>
      </c>
      <c r="J21" s="2">
        <v>3177</v>
      </c>
      <c r="K21" s="9"/>
      <c r="L21" s="2">
        <v>15000</v>
      </c>
      <c r="M21" s="2">
        <v>6272</v>
      </c>
    </row>
    <row r="22" spans="1:13" s="1" customFormat="1" ht="12.75">
      <c r="A22" s="21" t="s">
        <v>27</v>
      </c>
      <c r="B22" s="26"/>
      <c r="C22" s="5">
        <f>SUM(C21:C21)</f>
        <v>0</v>
      </c>
      <c r="D22" s="5">
        <f>SUM(D21:D21)</f>
        <v>0</v>
      </c>
      <c r="E22" s="9"/>
      <c r="F22" s="5">
        <f>SUM(F21:F21)</f>
        <v>8000</v>
      </c>
      <c r="G22" s="5">
        <f>SUM(G21:G21)</f>
        <v>0</v>
      </c>
      <c r="H22" s="9"/>
      <c r="I22" s="5">
        <f>SUM(I21:I21)</f>
        <v>10000</v>
      </c>
      <c r="J22" s="5">
        <f>SUM(J21:J21)</f>
        <v>3177</v>
      </c>
      <c r="K22" s="9"/>
      <c r="L22" s="5">
        <f>SUM(L21:L21)</f>
        <v>15000</v>
      </c>
      <c r="M22" s="5">
        <f>SUM(M21:M21)</f>
        <v>6272</v>
      </c>
    </row>
    <row r="23" spans="2:13" s="1" customFormat="1" ht="12.75">
      <c r="B23" s="23"/>
      <c r="C23" s="2"/>
      <c r="D23" s="2"/>
      <c r="E23" s="9"/>
      <c r="F23" s="2"/>
      <c r="G23" s="2"/>
      <c r="H23" s="9"/>
      <c r="I23" s="2"/>
      <c r="J23" s="2"/>
      <c r="K23" s="9"/>
      <c r="L23" s="2"/>
      <c r="M23" s="2"/>
    </row>
    <row r="24" spans="1:13" s="1" customFormat="1" ht="12.75">
      <c r="A24" s="1" t="s">
        <v>10</v>
      </c>
      <c r="B24" s="23"/>
      <c r="C24" s="2">
        <v>0</v>
      </c>
      <c r="D24" s="2">
        <v>0</v>
      </c>
      <c r="E24" s="9"/>
      <c r="F24" s="2">
        <v>0</v>
      </c>
      <c r="G24" s="2">
        <v>0</v>
      </c>
      <c r="H24" s="9"/>
      <c r="I24" s="2">
        <v>0</v>
      </c>
      <c r="J24" s="2">
        <v>0</v>
      </c>
      <c r="K24" s="9"/>
      <c r="L24" s="2">
        <v>0</v>
      </c>
      <c r="M24" s="2">
        <v>537</v>
      </c>
    </row>
    <row r="25" spans="1:13" s="1" customFormat="1" ht="12.75">
      <c r="A25" s="21" t="s">
        <v>36</v>
      </c>
      <c r="B25" s="26"/>
      <c r="C25" s="5">
        <f>SUM(C24:C24)</f>
        <v>0</v>
      </c>
      <c r="D25" s="5">
        <f>SUM(D24:D24)</f>
        <v>0</v>
      </c>
      <c r="E25" s="9"/>
      <c r="F25" s="5">
        <f>SUM(F24:F24)</f>
        <v>0</v>
      </c>
      <c r="G25" s="5">
        <f>SUM(G24:G24)</f>
        <v>0</v>
      </c>
      <c r="H25" s="9"/>
      <c r="I25" s="5">
        <f>SUM(I24:I24)</f>
        <v>0</v>
      </c>
      <c r="J25" s="5">
        <f>SUM(J24:J24)</f>
        <v>0</v>
      </c>
      <c r="K25" s="9"/>
      <c r="L25" s="5">
        <f>SUM(L24:L24)</f>
        <v>0</v>
      </c>
      <c r="M25" s="5">
        <f>SUM(M24:M24)</f>
        <v>537</v>
      </c>
    </row>
    <row r="26" spans="2:13" s="1" customFormat="1" ht="12.75">
      <c r="B26" s="23"/>
      <c r="C26" s="2"/>
      <c r="D26" s="2"/>
      <c r="E26" s="9"/>
      <c r="F26" s="2"/>
      <c r="G26" s="2"/>
      <c r="H26" s="9"/>
      <c r="I26" s="2"/>
      <c r="J26" s="2"/>
      <c r="K26" s="9"/>
      <c r="L26" s="2"/>
      <c r="M26" s="2"/>
    </row>
    <row r="27" spans="1:13" s="1" customFormat="1" ht="12.75">
      <c r="A27" s="1" t="s">
        <v>3</v>
      </c>
      <c r="B27" s="23"/>
      <c r="C27" s="2">
        <v>1500</v>
      </c>
      <c r="D27" s="2">
        <v>249</v>
      </c>
      <c r="E27" s="9"/>
      <c r="F27" s="2">
        <v>2000</v>
      </c>
      <c r="G27" s="2">
        <v>951</v>
      </c>
      <c r="H27" s="9"/>
      <c r="I27" s="2">
        <v>1500</v>
      </c>
      <c r="J27" s="2">
        <v>1600</v>
      </c>
      <c r="K27" s="9"/>
      <c r="L27" s="2">
        <v>1500</v>
      </c>
      <c r="M27" s="2">
        <v>1840</v>
      </c>
    </row>
    <row r="28" spans="1:13" s="1" customFormat="1" ht="12.75">
      <c r="A28" s="1" t="s">
        <v>4</v>
      </c>
      <c r="B28" s="23"/>
      <c r="C28" s="2">
        <v>10</v>
      </c>
      <c r="D28" s="2">
        <v>12</v>
      </c>
      <c r="E28" s="9"/>
      <c r="F28" s="2">
        <v>50</v>
      </c>
      <c r="G28" s="2">
        <v>9</v>
      </c>
      <c r="H28" s="9"/>
      <c r="I28" s="2">
        <v>50</v>
      </c>
      <c r="J28" s="2">
        <v>40</v>
      </c>
      <c r="K28" s="9"/>
      <c r="L28" s="2">
        <v>50</v>
      </c>
      <c r="M28" s="2">
        <v>62</v>
      </c>
    </row>
    <row r="29" spans="1:13" s="1" customFormat="1" ht="12.75">
      <c r="A29" s="1" t="s">
        <v>17</v>
      </c>
      <c r="B29" s="23"/>
      <c r="C29" s="2">
        <v>150</v>
      </c>
      <c r="D29" s="2">
        <v>305</v>
      </c>
      <c r="E29" s="9"/>
      <c r="F29" s="2">
        <v>200</v>
      </c>
      <c r="G29" s="2">
        <v>166</v>
      </c>
      <c r="H29" s="9"/>
      <c r="I29" s="2">
        <v>200</v>
      </c>
      <c r="J29" s="2">
        <v>145</v>
      </c>
      <c r="K29" s="9"/>
      <c r="L29" s="2">
        <v>200</v>
      </c>
      <c r="M29" s="2">
        <v>216</v>
      </c>
    </row>
    <row r="30" spans="1:13" s="1" customFormat="1" ht="12.75">
      <c r="A30" s="1" t="s">
        <v>18</v>
      </c>
      <c r="B30" s="23"/>
      <c r="C30" s="2">
        <v>144</v>
      </c>
      <c r="D30" s="2">
        <v>108</v>
      </c>
      <c r="E30" s="9"/>
      <c r="F30" s="2">
        <v>150</v>
      </c>
      <c r="G30" s="2">
        <v>144</v>
      </c>
      <c r="H30" s="9"/>
      <c r="I30" s="2">
        <v>150</v>
      </c>
      <c r="J30" s="2">
        <v>144</v>
      </c>
      <c r="K30" s="9"/>
      <c r="L30" s="2">
        <v>150</v>
      </c>
      <c r="M30" s="2">
        <v>144</v>
      </c>
    </row>
    <row r="31" spans="1:13" s="1" customFormat="1" ht="12.75">
      <c r="A31" s="1" t="s">
        <v>11</v>
      </c>
      <c r="B31" s="23"/>
      <c r="C31" s="2">
        <v>636</v>
      </c>
      <c r="D31" s="2">
        <v>477</v>
      </c>
      <c r="E31" s="9"/>
      <c r="F31" s="2">
        <v>400</v>
      </c>
      <c r="G31" s="2">
        <v>636</v>
      </c>
      <c r="H31" s="9"/>
      <c r="I31" s="2">
        <v>400</v>
      </c>
      <c r="J31" s="2">
        <v>612</v>
      </c>
      <c r="K31" s="9"/>
      <c r="L31" s="2">
        <v>400</v>
      </c>
      <c r="M31" s="2">
        <v>612</v>
      </c>
    </row>
    <row r="32" spans="1:13" s="1" customFormat="1" ht="12.75">
      <c r="A32" s="1" t="s">
        <v>5</v>
      </c>
      <c r="B32" s="23"/>
      <c r="C32" s="2">
        <v>61500</v>
      </c>
      <c r="D32" s="2">
        <v>55250</v>
      </c>
      <c r="E32" s="9"/>
      <c r="F32" s="2">
        <v>60000</v>
      </c>
      <c r="G32" s="2">
        <v>33390</v>
      </c>
      <c r="H32" s="9"/>
      <c r="I32" s="2">
        <v>60000</v>
      </c>
      <c r="J32" s="2">
        <v>53668</v>
      </c>
      <c r="K32" s="9"/>
      <c r="L32" s="2">
        <v>50000</v>
      </c>
      <c r="M32" s="2">
        <v>67851</v>
      </c>
    </row>
    <row r="33" spans="1:13" s="1" customFormat="1" ht="12.75">
      <c r="A33" s="1" t="s">
        <v>28</v>
      </c>
      <c r="B33" s="23"/>
      <c r="C33" s="2">
        <v>0</v>
      </c>
      <c r="D33" s="2">
        <v>0</v>
      </c>
      <c r="E33" s="9"/>
      <c r="F33" s="2">
        <v>100</v>
      </c>
      <c r="G33" s="2">
        <v>0</v>
      </c>
      <c r="H33" s="9"/>
      <c r="I33" s="2">
        <v>100</v>
      </c>
      <c r="J33" s="2">
        <v>0</v>
      </c>
      <c r="K33" s="9"/>
      <c r="L33" s="2">
        <v>500</v>
      </c>
      <c r="M33" s="2">
        <v>0</v>
      </c>
    </row>
    <row r="34" spans="1:13" s="1" customFormat="1" ht="12.75">
      <c r="A34" s="1" t="s">
        <v>10</v>
      </c>
      <c r="B34" s="23"/>
      <c r="C34" s="2">
        <v>1000</v>
      </c>
      <c r="D34" s="2">
        <v>0</v>
      </c>
      <c r="E34" s="9"/>
      <c r="F34" s="2">
        <v>100</v>
      </c>
      <c r="G34" s="2">
        <v>0</v>
      </c>
      <c r="H34" s="9"/>
      <c r="I34" s="2">
        <v>100</v>
      </c>
      <c r="J34" s="2">
        <v>1049</v>
      </c>
      <c r="K34" s="9"/>
      <c r="L34" s="2">
        <v>0</v>
      </c>
      <c r="M34" s="2">
        <v>102</v>
      </c>
    </row>
    <row r="35" spans="1:13" s="1" customFormat="1" ht="12.75">
      <c r="A35" s="1" t="s">
        <v>29</v>
      </c>
      <c r="B35" s="23"/>
      <c r="C35" s="2">
        <v>0</v>
      </c>
      <c r="D35" s="2">
        <v>0</v>
      </c>
      <c r="E35" s="9"/>
      <c r="F35" s="2">
        <v>100</v>
      </c>
      <c r="G35" s="2">
        <v>0</v>
      </c>
      <c r="H35" s="9"/>
      <c r="I35" s="2">
        <v>100</v>
      </c>
      <c r="J35" s="2">
        <v>530</v>
      </c>
      <c r="K35" s="9"/>
      <c r="L35" s="2">
        <v>0</v>
      </c>
      <c r="M35" s="2">
        <v>0</v>
      </c>
    </row>
    <row r="36" spans="1:13" s="1" customFormat="1" ht="12.75">
      <c r="A36" s="1" t="s">
        <v>30</v>
      </c>
      <c r="B36" s="23"/>
      <c r="C36" s="2">
        <v>0</v>
      </c>
      <c r="D36" s="2">
        <v>0</v>
      </c>
      <c r="E36" s="9"/>
      <c r="F36" s="2">
        <v>100</v>
      </c>
      <c r="G36" s="2">
        <v>0</v>
      </c>
      <c r="H36" s="9"/>
      <c r="I36" s="2">
        <v>100</v>
      </c>
      <c r="J36" s="2">
        <v>0</v>
      </c>
      <c r="K36" s="9"/>
      <c r="L36" s="2">
        <v>0</v>
      </c>
      <c r="M36" s="2">
        <v>75</v>
      </c>
    </row>
    <row r="37" spans="1:13" s="1" customFormat="1" ht="12.75">
      <c r="A37" s="21" t="s">
        <v>6</v>
      </c>
      <c r="B37" s="26"/>
      <c r="C37" s="5">
        <f>SUM(C27:C36)</f>
        <v>64940</v>
      </c>
      <c r="D37" s="5">
        <f>SUM(D27:D36)</f>
        <v>56401</v>
      </c>
      <c r="E37" s="9"/>
      <c r="F37" s="5">
        <f>SUM(F27:F36)</f>
        <v>63200</v>
      </c>
      <c r="G37" s="5">
        <f>SUM(G27:G36)</f>
        <v>35296</v>
      </c>
      <c r="H37" s="9"/>
      <c r="I37" s="5">
        <f>SUM(I27:I36)</f>
        <v>62700</v>
      </c>
      <c r="J37" s="5">
        <f>SUM(J27:J36)</f>
        <v>57788</v>
      </c>
      <c r="K37" s="9"/>
      <c r="L37" s="5">
        <f>SUM(L27:L36)</f>
        <v>52800</v>
      </c>
      <c r="M37" s="5">
        <f>SUM(M27:M36)</f>
        <v>70902</v>
      </c>
    </row>
    <row r="38" spans="1:13" s="1" customFormat="1" ht="13.5" thickBot="1">
      <c r="A38" s="12"/>
      <c r="B38" s="23"/>
      <c r="C38" s="13"/>
      <c r="D38" s="13"/>
      <c r="E38" s="9"/>
      <c r="F38" s="13"/>
      <c r="G38" s="13"/>
      <c r="H38" s="9"/>
      <c r="I38" s="13"/>
      <c r="J38" s="13"/>
      <c r="K38" s="9"/>
      <c r="L38" s="13"/>
      <c r="M38" s="13"/>
    </row>
    <row r="39" spans="1:13" s="1" customFormat="1" ht="13.5" thickBot="1">
      <c r="A39" s="17" t="s">
        <v>7</v>
      </c>
      <c r="B39" s="24"/>
      <c r="C39" s="15">
        <f>SUM(C16,C19,C22,C25,C37)</f>
        <v>66940</v>
      </c>
      <c r="D39" s="15">
        <f>SUM(D16,D19,D22,D25,D37)</f>
        <v>56401</v>
      </c>
      <c r="E39" s="11"/>
      <c r="F39" s="15">
        <f>SUM(F16,F19,F22,F25,F37)</f>
        <v>72200</v>
      </c>
      <c r="G39" s="15">
        <f>SUM(G16,G19,G22,G25,G37)</f>
        <v>35296</v>
      </c>
      <c r="H39" s="11"/>
      <c r="I39" s="15">
        <f>SUM(I16,I19,I22,I25,I37)</f>
        <v>72700</v>
      </c>
      <c r="J39" s="15">
        <f>SUM(J16,J19,J22,J25,J37)</f>
        <v>60965</v>
      </c>
      <c r="K39" s="11"/>
      <c r="L39" s="15">
        <f>SUM(L16,L19,L22,L25,L37)</f>
        <v>69800</v>
      </c>
      <c r="M39" s="15">
        <f>SUM(M16,M19,M22,M25,M37)</f>
        <v>79005</v>
      </c>
    </row>
    <row r="40" spans="1:13" s="1" customFormat="1" ht="13.5" thickBot="1">
      <c r="A40" s="16"/>
      <c r="B40" s="24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s="1" customFormat="1" ht="13.5" thickBot="1">
      <c r="A41" s="17" t="s">
        <v>13</v>
      </c>
      <c r="B41" s="24"/>
      <c r="C41" s="15">
        <f>C39+C12</f>
        <v>158022</v>
      </c>
      <c r="D41" s="15">
        <f>D39+D12</f>
        <v>121847</v>
      </c>
      <c r="E41" s="11"/>
      <c r="F41" s="15">
        <f>F39+F12</f>
        <v>155240</v>
      </c>
      <c r="G41" s="15">
        <f>G39+G12</f>
        <v>113484</v>
      </c>
      <c r="H41" s="11"/>
      <c r="I41" s="15">
        <f>I39+I12</f>
        <v>145205</v>
      </c>
      <c r="J41" s="15">
        <f>J39+J12</f>
        <v>135902</v>
      </c>
      <c r="K41" s="11"/>
      <c r="L41" s="15">
        <f>L39+L12</f>
        <v>98403</v>
      </c>
      <c r="M41" s="15">
        <f>M39+M12</f>
        <v>153112</v>
      </c>
    </row>
    <row r="42" ht="12.75">
      <c r="E42" s="20"/>
    </row>
    <row r="43" spans="1:5" ht="12.75">
      <c r="A43" t="s">
        <v>38</v>
      </c>
      <c r="E43" s="20"/>
    </row>
    <row r="44" ht="12.75">
      <c r="E44" s="20"/>
    </row>
    <row r="45" ht="12.75">
      <c r="E45" s="20"/>
    </row>
    <row r="46" ht="12.75">
      <c r="E46" s="20"/>
    </row>
    <row r="47" ht="12.75">
      <c r="E47" s="20"/>
    </row>
    <row r="48" ht="12.75">
      <c r="E48" s="20"/>
    </row>
    <row r="49" ht="12.75">
      <c r="E49" s="20"/>
    </row>
    <row r="50" ht="12.75">
      <c r="E50" s="20"/>
    </row>
    <row r="51" ht="12.75">
      <c r="E51" s="20"/>
    </row>
    <row r="52" ht="12.75">
      <c r="E52" s="20"/>
    </row>
  </sheetData>
  <mergeCells count="2">
    <mergeCell ref="A1:M1"/>
    <mergeCell ref="A2:M2"/>
  </mergeCells>
  <printOptions horizontalCentered="1"/>
  <pageMargins left="0.25" right="0.25" top="0.5" bottom="0.5" header="0.25" footer="0.25"/>
  <pageSetup horizontalDpi="300" verticalDpi="3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South Carolina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USC</cp:lastModifiedBy>
  <cp:lastPrinted>2007-04-25T17:42:37Z</cp:lastPrinted>
  <dcterms:created xsi:type="dcterms:W3CDTF">2005-11-07T19:42:19Z</dcterms:created>
  <dcterms:modified xsi:type="dcterms:W3CDTF">2007-04-26T19:08:06Z</dcterms:modified>
  <cp:category/>
  <cp:version/>
  <cp:contentType/>
  <cp:contentStatus/>
</cp:coreProperties>
</file>